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calzon\Downloads\"/>
    </mc:Choice>
  </mc:AlternateContent>
  <xr:revisionPtr revIDLastSave="0" documentId="13_ncr:1_{42749EC0-515C-496D-A78D-5CF0BDC90858}" xr6:coauthVersionLast="47" xr6:coauthVersionMax="47" xr10:uidLastSave="{00000000-0000-0000-0000-000000000000}"/>
  <bookViews>
    <workbookView xWindow="-120" yWindow="-120" windowWidth="29040" windowHeight="15840" tabRatio="894" xr2:uid="{FDE95421-B158-4175-AE2B-21AC2C864685}"/>
  </bookViews>
  <sheets>
    <sheet name="9A. 54 sites in SIDD-MRS" sheetId="7" r:id="rId1"/>
    <sheet name="9B. 2 sites in SIRD-MRS" sheetId="2" r:id="rId2"/>
    <sheet name="9C 31 sites in MOD-MRS" sheetId="5" r:id="rId3"/>
    <sheet name="9D. 8 sites in MARD-MRS" sheetId="6" r:id="rId4"/>
  </sheets>
  <definedNames>
    <definedName name="_xlnm.Print_Titles" localSheetId="0">'9A. 54 sites in SIDD-MRS'!$1:$7</definedName>
    <definedName name="_xlnm.Print_Titles" localSheetId="2">'9C 31 sites in MOD-MRS'!$1:$7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1" i="7" l="1"/>
  <c r="V61" i="7"/>
  <c r="U61" i="7"/>
  <c r="T61" i="7"/>
  <c r="S61" i="7"/>
  <c r="R61" i="7"/>
  <c r="W60" i="7"/>
  <c r="V60" i="7"/>
  <c r="U60" i="7"/>
  <c r="T60" i="7"/>
  <c r="S60" i="7"/>
  <c r="R60" i="7"/>
  <c r="W59" i="7"/>
  <c r="V59" i="7"/>
  <c r="U59" i="7"/>
  <c r="T59" i="7"/>
  <c r="S59" i="7"/>
  <c r="R59" i="7"/>
  <c r="W58" i="7"/>
  <c r="V58" i="7"/>
  <c r="U58" i="7"/>
  <c r="T58" i="7"/>
  <c r="S58" i="7"/>
  <c r="R58" i="7"/>
  <c r="W57" i="7"/>
  <c r="V57" i="7"/>
  <c r="U57" i="7"/>
  <c r="T57" i="7"/>
  <c r="S57" i="7"/>
  <c r="R57" i="7"/>
  <c r="W56" i="7"/>
  <c r="V56" i="7"/>
  <c r="U56" i="7"/>
  <c r="T56" i="7"/>
  <c r="S56" i="7"/>
  <c r="R56" i="7"/>
  <c r="W55" i="7"/>
  <c r="V55" i="7"/>
  <c r="U55" i="7"/>
  <c r="T55" i="7"/>
  <c r="S55" i="7"/>
  <c r="R55" i="7"/>
  <c r="W54" i="7"/>
  <c r="V54" i="7"/>
  <c r="U54" i="7"/>
  <c r="T54" i="7"/>
  <c r="S54" i="7"/>
  <c r="R54" i="7"/>
  <c r="W53" i="7"/>
  <c r="V53" i="7"/>
  <c r="U53" i="7"/>
  <c r="T53" i="7"/>
  <c r="S53" i="7"/>
  <c r="R53" i="7"/>
  <c r="W52" i="7"/>
  <c r="V52" i="7"/>
  <c r="U52" i="7"/>
  <c r="T52" i="7"/>
  <c r="S52" i="7"/>
  <c r="R52" i="7"/>
  <c r="W51" i="7"/>
  <c r="V51" i="7"/>
  <c r="U51" i="7"/>
  <c r="T51" i="7"/>
  <c r="S51" i="7"/>
  <c r="R51" i="7"/>
  <c r="W50" i="7"/>
  <c r="V50" i="7"/>
  <c r="U50" i="7"/>
  <c r="T50" i="7"/>
  <c r="S50" i="7"/>
  <c r="R50" i="7"/>
  <c r="W49" i="7"/>
  <c r="V49" i="7"/>
  <c r="U49" i="7"/>
  <c r="T49" i="7"/>
  <c r="S49" i="7"/>
  <c r="R49" i="7"/>
  <c r="W48" i="7"/>
  <c r="V48" i="7"/>
  <c r="U48" i="7"/>
  <c r="T48" i="7"/>
  <c r="S48" i="7"/>
  <c r="R48" i="7"/>
  <c r="W47" i="7"/>
  <c r="V47" i="7"/>
  <c r="U47" i="7"/>
  <c r="T47" i="7"/>
  <c r="S47" i="7"/>
  <c r="R47" i="7"/>
  <c r="W46" i="7"/>
  <c r="V46" i="7"/>
  <c r="U46" i="7"/>
  <c r="T46" i="7"/>
  <c r="S46" i="7"/>
  <c r="R46" i="7"/>
  <c r="W45" i="7"/>
  <c r="V45" i="7"/>
  <c r="U45" i="7"/>
  <c r="T45" i="7"/>
  <c r="S45" i="7"/>
  <c r="R45" i="7"/>
  <c r="W44" i="7"/>
  <c r="V44" i="7"/>
  <c r="U44" i="7"/>
  <c r="T44" i="7"/>
  <c r="S44" i="7"/>
  <c r="R44" i="7"/>
  <c r="W43" i="7"/>
  <c r="V43" i="7"/>
  <c r="U43" i="7"/>
  <c r="T43" i="7"/>
  <c r="S43" i="7"/>
  <c r="R43" i="7"/>
  <c r="W42" i="7"/>
  <c r="V42" i="7"/>
  <c r="U42" i="7"/>
  <c r="T42" i="7"/>
  <c r="S42" i="7"/>
  <c r="R42" i="7"/>
  <c r="W41" i="7"/>
  <c r="V41" i="7"/>
  <c r="U41" i="7"/>
  <c r="T41" i="7"/>
  <c r="S41" i="7"/>
  <c r="R41" i="7"/>
  <c r="W40" i="7"/>
  <c r="V40" i="7"/>
  <c r="U40" i="7"/>
  <c r="T40" i="7"/>
  <c r="S40" i="7"/>
  <c r="R40" i="7"/>
  <c r="W39" i="7"/>
  <c r="V39" i="7"/>
  <c r="U39" i="7"/>
  <c r="T39" i="7"/>
  <c r="S39" i="7"/>
  <c r="R39" i="7"/>
  <c r="W38" i="7"/>
  <c r="V38" i="7"/>
  <c r="U38" i="7"/>
  <c r="T38" i="7"/>
  <c r="S38" i="7"/>
  <c r="R38" i="7"/>
  <c r="W37" i="7"/>
  <c r="V37" i="7"/>
  <c r="U37" i="7"/>
  <c r="T37" i="7"/>
  <c r="S37" i="7"/>
  <c r="R37" i="7"/>
  <c r="W36" i="7"/>
  <c r="V36" i="7"/>
  <c r="U36" i="7"/>
  <c r="T36" i="7"/>
  <c r="S36" i="7"/>
  <c r="R36" i="7"/>
  <c r="W35" i="7"/>
  <c r="V35" i="7"/>
  <c r="U35" i="7"/>
  <c r="T35" i="7"/>
  <c r="S35" i="7"/>
  <c r="R35" i="7"/>
  <c r="W34" i="7"/>
  <c r="V34" i="7"/>
  <c r="U34" i="7"/>
  <c r="T34" i="7"/>
  <c r="S34" i="7"/>
  <c r="R34" i="7"/>
  <c r="W33" i="7"/>
  <c r="V33" i="7"/>
  <c r="U33" i="7"/>
  <c r="T33" i="7"/>
  <c r="S33" i="7"/>
  <c r="R33" i="7"/>
  <c r="W32" i="7"/>
  <c r="V32" i="7"/>
  <c r="U32" i="7"/>
  <c r="T32" i="7"/>
  <c r="S32" i="7"/>
  <c r="R32" i="7"/>
  <c r="W31" i="7"/>
  <c r="V31" i="7"/>
  <c r="U31" i="7"/>
  <c r="T31" i="7"/>
  <c r="S31" i="7"/>
  <c r="R31" i="7"/>
  <c r="W30" i="7"/>
  <c r="V30" i="7"/>
  <c r="U30" i="7"/>
  <c r="T30" i="7"/>
  <c r="S30" i="7"/>
  <c r="R30" i="7"/>
  <c r="W29" i="7"/>
  <c r="V29" i="7"/>
  <c r="U29" i="7"/>
  <c r="T29" i="7"/>
  <c r="S29" i="7"/>
  <c r="R29" i="7"/>
  <c r="W28" i="7"/>
  <c r="V28" i="7"/>
  <c r="U28" i="7"/>
  <c r="T28" i="7"/>
  <c r="S28" i="7"/>
  <c r="R28" i="7"/>
  <c r="W27" i="7"/>
  <c r="V27" i="7"/>
  <c r="U27" i="7"/>
  <c r="T27" i="7"/>
  <c r="S27" i="7"/>
  <c r="R27" i="7"/>
  <c r="W26" i="7"/>
  <c r="V26" i="7"/>
  <c r="U26" i="7"/>
  <c r="T26" i="7"/>
  <c r="S26" i="7"/>
  <c r="R26" i="7"/>
  <c r="W25" i="7"/>
  <c r="V25" i="7"/>
  <c r="U25" i="7"/>
  <c r="T25" i="7"/>
  <c r="S25" i="7"/>
  <c r="R25" i="7"/>
  <c r="W24" i="7"/>
  <c r="V24" i="7"/>
  <c r="U24" i="7"/>
  <c r="T24" i="7"/>
  <c r="S24" i="7"/>
  <c r="R24" i="7"/>
  <c r="W23" i="7"/>
  <c r="V23" i="7"/>
  <c r="U23" i="7"/>
  <c r="T23" i="7"/>
  <c r="S23" i="7"/>
  <c r="R23" i="7"/>
  <c r="W22" i="7"/>
  <c r="V22" i="7"/>
  <c r="U22" i="7"/>
  <c r="T22" i="7"/>
  <c r="S22" i="7"/>
  <c r="R22" i="7"/>
  <c r="W21" i="7"/>
  <c r="V21" i="7"/>
  <c r="U21" i="7"/>
  <c r="T21" i="7"/>
  <c r="S21" i="7"/>
  <c r="R21" i="7"/>
  <c r="W20" i="7"/>
  <c r="V20" i="7"/>
  <c r="U20" i="7"/>
  <c r="T20" i="7"/>
  <c r="S20" i="7"/>
  <c r="R20" i="7"/>
  <c r="W19" i="7"/>
  <c r="V19" i="7"/>
  <c r="U19" i="7"/>
  <c r="T19" i="7"/>
  <c r="S19" i="7"/>
  <c r="R19" i="7"/>
  <c r="W18" i="7"/>
  <c r="V18" i="7"/>
  <c r="U18" i="7"/>
  <c r="T18" i="7"/>
  <c r="S18" i="7"/>
  <c r="R18" i="7"/>
  <c r="W17" i="7"/>
  <c r="V17" i="7"/>
  <c r="U17" i="7"/>
  <c r="T17" i="7"/>
  <c r="S17" i="7"/>
  <c r="R17" i="7"/>
  <c r="W16" i="7"/>
  <c r="V16" i="7"/>
  <c r="U16" i="7"/>
  <c r="T16" i="7"/>
  <c r="S16" i="7"/>
  <c r="R16" i="7"/>
  <c r="W15" i="7"/>
  <c r="V15" i="7"/>
  <c r="U15" i="7"/>
  <c r="T15" i="7"/>
  <c r="S15" i="7"/>
  <c r="R15" i="7"/>
  <c r="W14" i="7"/>
  <c r="V14" i="7"/>
  <c r="U14" i="7"/>
  <c r="T14" i="7"/>
  <c r="S14" i="7"/>
  <c r="R14" i="7"/>
  <c r="W13" i="7"/>
  <c r="V13" i="7"/>
  <c r="U13" i="7"/>
  <c r="T13" i="7"/>
  <c r="S13" i="7"/>
  <c r="R13" i="7"/>
  <c r="W12" i="7"/>
  <c r="V12" i="7"/>
  <c r="U12" i="7"/>
  <c r="T12" i="7"/>
  <c r="S12" i="7"/>
  <c r="R12" i="7"/>
  <c r="W11" i="7"/>
  <c r="V11" i="7"/>
  <c r="U11" i="7"/>
  <c r="T11" i="7"/>
  <c r="S11" i="7"/>
  <c r="R11" i="7"/>
  <c r="W10" i="7"/>
  <c r="V10" i="7"/>
  <c r="U10" i="7"/>
  <c r="T10" i="7"/>
  <c r="S10" i="7"/>
  <c r="R10" i="7"/>
  <c r="W9" i="7"/>
  <c r="V9" i="7"/>
  <c r="U9" i="7"/>
  <c r="T9" i="7"/>
  <c r="S9" i="7"/>
  <c r="R9" i="7"/>
  <c r="W8" i="7"/>
  <c r="V8" i="7"/>
  <c r="U8" i="7"/>
  <c r="T8" i="7"/>
  <c r="S8" i="7"/>
  <c r="R8" i="7"/>
  <c r="W15" i="6"/>
  <c r="V15" i="6"/>
  <c r="U15" i="6"/>
  <c r="T15" i="6"/>
  <c r="S15" i="6"/>
  <c r="R15" i="6"/>
  <c r="W14" i="6"/>
  <c r="V14" i="6"/>
  <c r="U14" i="6"/>
  <c r="T14" i="6"/>
  <c r="S14" i="6"/>
  <c r="R14" i="6"/>
  <c r="W13" i="6"/>
  <c r="V13" i="6"/>
  <c r="U13" i="6"/>
  <c r="T13" i="6"/>
  <c r="S13" i="6"/>
  <c r="R13" i="6"/>
  <c r="W12" i="6"/>
  <c r="V12" i="6"/>
  <c r="U12" i="6"/>
  <c r="T12" i="6"/>
  <c r="S12" i="6"/>
  <c r="R12" i="6"/>
  <c r="W11" i="6"/>
  <c r="V11" i="6"/>
  <c r="U11" i="6"/>
  <c r="T11" i="6"/>
  <c r="S11" i="6"/>
  <c r="R11" i="6"/>
  <c r="W10" i="6"/>
  <c r="V10" i="6"/>
  <c r="U10" i="6"/>
  <c r="T10" i="6"/>
  <c r="S10" i="6"/>
  <c r="R10" i="6"/>
  <c r="W9" i="6"/>
  <c r="V9" i="6"/>
  <c r="U9" i="6"/>
  <c r="T9" i="6"/>
  <c r="S9" i="6"/>
  <c r="R9" i="6"/>
  <c r="W8" i="6"/>
  <c r="V8" i="6"/>
  <c r="U8" i="6"/>
  <c r="T8" i="6"/>
  <c r="S8" i="6"/>
  <c r="R8" i="6"/>
  <c r="W38" i="5"/>
  <c r="V38" i="5"/>
  <c r="U38" i="5"/>
  <c r="T38" i="5"/>
  <c r="S38" i="5"/>
  <c r="R38" i="5"/>
  <c r="W37" i="5"/>
  <c r="V37" i="5"/>
  <c r="U37" i="5"/>
  <c r="T37" i="5"/>
  <c r="S37" i="5"/>
  <c r="R37" i="5"/>
  <c r="W36" i="5"/>
  <c r="V36" i="5"/>
  <c r="U36" i="5"/>
  <c r="T36" i="5"/>
  <c r="S36" i="5"/>
  <c r="R36" i="5"/>
  <c r="W35" i="5"/>
  <c r="V35" i="5"/>
  <c r="U35" i="5"/>
  <c r="T35" i="5"/>
  <c r="S35" i="5"/>
  <c r="R35" i="5"/>
  <c r="W34" i="5"/>
  <c r="V34" i="5"/>
  <c r="U34" i="5"/>
  <c r="T34" i="5"/>
  <c r="S34" i="5"/>
  <c r="R34" i="5"/>
  <c r="W33" i="5"/>
  <c r="V33" i="5"/>
  <c r="U33" i="5"/>
  <c r="T33" i="5"/>
  <c r="S33" i="5"/>
  <c r="R33" i="5"/>
  <c r="W32" i="5"/>
  <c r="V32" i="5"/>
  <c r="U32" i="5"/>
  <c r="T32" i="5"/>
  <c r="S32" i="5"/>
  <c r="R32" i="5"/>
  <c r="W31" i="5"/>
  <c r="V31" i="5"/>
  <c r="U31" i="5"/>
  <c r="T31" i="5"/>
  <c r="S31" i="5"/>
  <c r="R31" i="5"/>
  <c r="W30" i="5"/>
  <c r="V30" i="5"/>
  <c r="U30" i="5"/>
  <c r="T30" i="5"/>
  <c r="S30" i="5"/>
  <c r="R30" i="5"/>
  <c r="W29" i="5"/>
  <c r="V29" i="5"/>
  <c r="U29" i="5"/>
  <c r="T29" i="5"/>
  <c r="S29" i="5"/>
  <c r="R29" i="5"/>
  <c r="W28" i="5"/>
  <c r="V28" i="5"/>
  <c r="U28" i="5"/>
  <c r="T28" i="5"/>
  <c r="S28" i="5"/>
  <c r="R28" i="5"/>
  <c r="W27" i="5"/>
  <c r="V27" i="5"/>
  <c r="U27" i="5"/>
  <c r="T27" i="5"/>
  <c r="S27" i="5"/>
  <c r="R27" i="5"/>
  <c r="W26" i="5"/>
  <c r="V26" i="5"/>
  <c r="U26" i="5"/>
  <c r="T26" i="5"/>
  <c r="S26" i="5"/>
  <c r="R26" i="5"/>
  <c r="W25" i="5"/>
  <c r="V25" i="5"/>
  <c r="U25" i="5"/>
  <c r="T25" i="5"/>
  <c r="S25" i="5"/>
  <c r="R25" i="5"/>
  <c r="W24" i="5"/>
  <c r="V24" i="5"/>
  <c r="U24" i="5"/>
  <c r="T24" i="5"/>
  <c r="S24" i="5"/>
  <c r="R24" i="5"/>
  <c r="W23" i="5"/>
  <c r="V23" i="5"/>
  <c r="U23" i="5"/>
  <c r="T23" i="5"/>
  <c r="S23" i="5"/>
  <c r="R23" i="5"/>
  <c r="W22" i="5"/>
  <c r="V22" i="5"/>
  <c r="U22" i="5"/>
  <c r="T22" i="5"/>
  <c r="S22" i="5"/>
  <c r="R22" i="5"/>
  <c r="W21" i="5"/>
  <c r="V21" i="5"/>
  <c r="U21" i="5"/>
  <c r="T21" i="5"/>
  <c r="S21" i="5"/>
  <c r="R21" i="5"/>
  <c r="W20" i="5"/>
  <c r="V20" i="5"/>
  <c r="U20" i="5"/>
  <c r="T20" i="5"/>
  <c r="S20" i="5"/>
  <c r="R20" i="5"/>
  <c r="W19" i="5"/>
  <c r="V19" i="5"/>
  <c r="U19" i="5"/>
  <c r="T19" i="5"/>
  <c r="S19" i="5"/>
  <c r="R19" i="5"/>
  <c r="W18" i="5"/>
  <c r="V18" i="5"/>
  <c r="U18" i="5"/>
  <c r="T18" i="5"/>
  <c r="S18" i="5"/>
  <c r="R18" i="5"/>
  <c r="W17" i="5"/>
  <c r="V17" i="5"/>
  <c r="U17" i="5"/>
  <c r="T17" i="5"/>
  <c r="S17" i="5"/>
  <c r="R17" i="5"/>
  <c r="W16" i="5"/>
  <c r="V16" i="5"/>
  <c r="U16" i="5"/>
  <c r="T16" i="5"/>
  <c r="S16" i="5"/>
  <c r="R16" i="5"/>
  <c r="W15" i="5"/>
  <c r="V15" i="5"/>
  <c r="U15" i="5"/>
  <c r="T15" i="5"/>
  <c r="S15" i="5"/>
  <c r="R15" i="5"/>
  <c r="W14" i="5"/>
  <c r="V14" i="5"/>
  <c r="U14" i="5"/>
  <c r="T14" i="5"/>
  <c r="S14" i="5"/>
  <c r="R14" i="5"/>
  <c r="W13" i="5"/>
  <c r="V13" i="5"/>
  <c r="U13" i="5"/>
  <c r="T13" i="5"/>
  <c r="S13" i="5"/>
  <c r="R13" i="5"/>
  <c r="W12" i="5"/>
  <c r="V12" i="5"/>
  <c r="U12" i="5"/>
  <c r="T12" i="5"/>
  <c r="S12" i="5"/>
  <c r="R12" i="5"/>
  <c r="W11" i="5"/>
  <c r="V11" i="5"/>
  <c r="U11" i="5"/>
  <c r="T11" i="5"/>
  <c r="S11" i="5"/>
  <c r="R11" i="5"/>
  <c r="W10" i="5"/>
  <c r="V10" i="5"/>
  <c r="U10" i="5"/>
  <c r="T10" i="5"/>
  <c r="S10" i="5"/>
  <c r="R10" i="5"/>
  <c r="W9" i="5"/>
  <c r="V9" i="5"/>
  <c r="U9" i="5"/>
  <c r="T9" i="5"/>
  <c r="S9" i="5"/>
  <c r="R9" i="5"/>
  <c r="W8" i="5"/>
  <c r="V8" i="5"/>
  <c r="U8" i="5"/>
  <c r="T8" i="5"/>
  <c r="S8" i="5"/>
  <c r="R8" i="5"/>
  <c r="W9" i="2"/>
  <c r="V9" i="2"/>
  <c r="U9" i="2"/>
  <c r="T9" i="2"/>
  <c r="S9" i="2"/>
  <c r="R9" i="2"/>
  <c r="W8" i="2"/>
  <c r="V8" i="2"/>
  <c r="U8" i="2"/>
  <c r="T8" i="2"/>
  <c r="S8" i="2"/>
  <c r="R8" i="2"/>
</calcChain>
</file>

<file path=xl/sharedStrings.xml><?xml version="1.0" encoding="utf-8"?>
<sst xmlns="http://schemas.openxmlformats.org/spreadsheetml/2006/main" count="693" uniqueCount="428">
  <si>
    <t>ANDIS discovery cohort (n=280)</t>
  </si>
  <si>
    <t>TargetID</t>
  </si>
  <si>
    <t>Chr</t>
  </si>
  <si>
    <t>Gene</t>
  </si>
  <si>
    <t>Gene region</t>
  </si>
  <si>
    <t>CpG island group</t>
  </si>
  <si>
    <t>ANCOVA q-value</t>
  </si>
  <si>
    <t>p-value SIDD vs. SIRD</t>
  </si>
  <si>
    <t>p-value SIDD vs. MOD</t>
  </si>
  <si>
    <t>p-value SIDD vs. MARD</t>
  </si>
  <si>
    <t>cg19693031</t>
  </si>
  <si>
    <t>TXNIP</t>
  </si>
  <si>
    <t>3'UTR</t>
  </si>
  <si>
    <t>open_sea</t>
  </si>
  <si>
    <t>58.77</t>
  </si>
  <si>
    <t>66.37</t>
  </si>
  <si>
    <t>64.96</t>
  </si>
  <si>
    <t>66.86</t>
  </si>
  <si>
    <t>cg14013597</t>
  </si>
  <si>
    <t>intergenic</t>
  </si>
  <si>
    <t>Island</t>
  </si>
  <si>
    <t>82.38</t>
  </si>
  <si>
    <t>89.5</t>
  </si>
  <si>
    <t>88.4</t>
  </si>
  <si>
    <t>85.84</t>
  </si>
  <si>
    <t>cg02565102</t>
  </si>
  <si>
    <t>90.02</t>
  </si>
  <si>
    <t>91.54</t>
  </si>
  <si>
    <t>91.66</t>
  </si>
  <si>
    <t>cg21497450</t>
  </si>
  <si>
    <t>87.21</t>
  </si>
  <si>
    <t>85.4</t>
  </si>
  <si>
    <t>85.85</t>
  </si>
  <si>
    <t>85.43</t>
  </si>
  <si>
    <t>cg15225267</t>
  </si>
  <si>
    <t>N_Shore</t>
  </si>
  <si>
    <t>18.86</t>
  </si>
  <si>
    <t>15.1</t>
  </si>
  <si>
    <t>15.51</t>
  </si>
  <si>
    <t>16.72</t>
  </si>
  <si>
    <t>cg17106100</t>
  </si>
  <si>
    <t>78.39</t>
  </si>
  <si>
    <t>82.52</t>
  </si>
  <si>
    <t>81.54</t>
  </si>
  <si>
    <t>81.38</t>
  </si>
  <si>
    <t>cg11447186</t>
  </si>
  <si>
    <t>LMNB2</t>
  </si>
  <si>
    <t>Body</t>
  </si>
  <si>
    <t>N_Shelf</t>
  </si>
  <si>
    <t>91.86</t>
  </si>
  <si>
    <t>92.74</t>
  </si>
  <si>
    <t>92.76</t>
  </si>
  <si>
    <t>92.65</t>
  </si>
  <si>
    <t>cg26325791</t>
  </si>
  <si>
    <t>MAST3</t>
  </si>
  <si>
    <t>83.55</t>
  </si>
  <si>
    <t>79.73</t>
  </si>
  <si>
    <t>79.15</t>
  </si>
  <si>
    <t>79.64</t>
  </si>
  <si>
    <t>cg23616741</t>
  </si>
  <si>
    <t>PGAM2</t>
  </si>
  <si>
    <t>TSS1500</t>
  </si>
  <si>
    <t>S_Shore</t>
  </si>
  <si>
    <t>47.43</t>
  </si>
  <si>
    <t>51.62</t>
  </si>
  <si>
    <t>52.63</t>
  </si>
  <si>
    <t>51.84</t>
  </si>
  <si>
    <t>cg17394535</t>
  </si>
  <si>
    <t>PITPNM3</t>
  </si>
  <si>
    <t>54.87</t>
  </si>
  <si>
    <t>58.05</t>
  </si>
  <si>
    <t>58.82</t>
  </si>
  <si>
    <t>58.58</t>
  </si>
  <si>
    <t>cg10927968</t>
  </si>
  <si>
    <t>76.12</t>
  </si>
  <si>
    <t>73.7</t>
  </si>
  <si>
    <t>74.04</t>
  </si>
  <si>
    <t>73.59</t>
  </si>
  <si>
    <t>cg20396289</t>
  </si>
  <si>
    <t>80.22</t>
  </si>
  <si>
    <t>77.4</t>
  </si>
  <si>
    <t>77.78</t>
  </si>
  <si>
    <t>76.93</t>
  </si>
  <si>
    <t>cg02304370</t>
  </si>
  <si>
    <t>PHRF1</t>
  </si>
  <si>
    <t>42.88</t>
  </si>
  <si>
    <t>40.5</t>
  </si>
  <si>
    <t>39.96</t>
  </si>
  <si>
    <t>40.1</t>
  </si>
  <si>
    <t>cg24566687</t>
  </si>
  <si>
    <t>C1QL4</t>
  </si>
  <si>
    <t>TSS200</t>
  </si>
  <si>
    <t>4.91</t>
  </si>
  <si>
    <t>5.42</t>
  </si>
  <si>
    <t>5.23</t>
  </si>
  <si>
    <t>cg03567838</t>
  </si>
  <si>
    <t>GALT</t>
  </si>
  <si>
    <t>83.75</t>
  </si>
  <si>
    <t>86.82</t>
  </si>
  <si>
    <t>86.4</t>
  </si>
  <si>
    <t>86.31</t>
  </si>
  <si>
    <t>cg09956037</t>
  </si>
  <si>
    <t>LSP1</t>
  </si>
  <si>
    <t>5'UTR;Body</t>
  </si>
  <si>
    <t>82.55</t>
  </si>
  <si>
    <t>80.97</t>
  </si>
  <si>
    <t>81.17</t>
  </si>
  <si>
    <t>81.37</t>
  </si>
  <si>
    <t>cg02218802</t>
  </si>
  <si>
    <t>C1orf167</t>
  </si>
  <si>
    <t>79.12</t>
  </si>
  <si>
    <t>81.7</t>
  </si>
  <si>
    <t>82.21</t>
  </si>
  <si>
    <t>81.82</t>
  </si>
  <si>
    <t>cg22891868</t>
  </si>
  <si>
    <t>MOGAT1</t>
  </si>
  <si>
    <t>25.45</t>
  </si>
  <si>
    <t>29.13</t>
  </si>
  <si>
    <t>28.32</t>
  </si>
  <si>
    <t>29.01</t>
  </si>
  <si>
    <t>cg01629231</t>
  </si>
  <si>
    <t>INO80D</t>
  </si>
  <si>
    <t>6.57</t>
  </si>
  <si>
    <t>7.06</t>
  </si>
  <si>
    <t>7.14</t>
  </si>
  <si>
    <t>6.98</t>
  </si>
  <si>
    <t>cg07907254</t>
  </si>
  <si>
    <t>PIP5K1C</t>
  </si>
  <si>
    <t>48.12</t>
  </si>
  <si>
    <t>51.91</t>
  </si>
  <si>
    <t>52.93</t>
  </si>
  <si>
    <t>51.11</t>
  </si>
  <si>
    <t>cg07053618</t>
  </si>
  <si>
    <t>93.93</t>
  </si>
  <si>
    <t>92.96</t>
  </si>
  <si>
    <t>92.86</t>
  </si>
  <si>
    <t>93.23</t>
  </si>
  <si>
    <t>cg07304652</t>
  </si>
  <si>
    <t>CAB39</t>
  </si>
  <si>
    <t>89.81</t>
  </si>
  <si>
    <t>88.11</t>
  </si>
  <si>
    <t>88.76</t>
  </si>
  <si>
    <t>88.79</t>
  </si>
  <si>
    <t>cg04787317</t>
  </si>
  <si>
    <t>CTDSPL;MIR26A1</t>
  </si>
  <si>
    <t>Body;TSS1500</t>
  </si>
  <si>
    <t>94.3</t>
  </si>
  <si>
    <t>93.58</t>
  </si>
  <si>
    <t>93.71</t>
  </si>
  <si>
    <t>93.77</t>
  </si>
  <si>
    <t>cg26971256</t>
  </si>
  <si>
    <t>DNAJC12</t>
  </si>
  <si>
    <t>94.6</t>
  </si>
  <si>
    <t>93.52</t>
  </si>
  <si>
    <t>93.87</t>
  </si>
  <si>
    <t>93.57</t>
  </si>
  <si>
    <t>cg06955919</t>
  </si>
  <si>
    <t>EBAG9</t>
  </si>
  <si>
    <t>TSS1500;TSS200</t>
  </si>
  <si>
    <t>6.29</t>
  </si>
  <si>
    <t>7.08</t>
  </si>
  <si>
    <t>6.87</t>
  </si>
  <si>
    <t>6.84</t>
  </si>
  <si>
    <t>cg18761958</t>
  </si>
  <si>
    <t>57.73</t>
  </si>
  <si>
    <t>60.61</t>
  </si>
  <si>
    <t>61.66</t>
  </si>
  <si>
    <t>60.62</t>
  </si>
  <si>
    <t>cg10944297</t>
  </si>
  <si>
    <t>STK3</t>
  </si>
  <si>
    <t>TSS1500;Body</t>
  </si>
  <si>
    <t>93.74</t>
  </si>
  <si>
    <t>92.54</t>
  </si>
  <si>
    <t>92.66</t>
  </si>
  <si>
    <t>92.78</t>
  </si>
  <si>
    <t>cg14578612</t>
  </si>
  <si>
    <t>KCNAB2</t>
  </si>
  <si>
    <t>93.19</t>
  </si>
  <si>
    <t>92.24</t>
  </si>
  <si>
    <t>92.32</t>
  </si>
  <si>
    <t>92.41</t>
  </si>
  <si>
    <t>cg17964046</t>
  </si>
  <si>
    <t>4.9</t>
  </si>
  <si>
    <t>5.39</t>
  </si>
  <si>
    <t>5.4</t>
  </si>
  <si>
    <t>5.35</t>
  </si>
  <si>
    <t>cg21878918</t>
  </si>
  <si>
    <t>NDUFA4L2</t>
  </si>
  <si>
    <t>4.5</t>
  </si>
  <si>
    <t>5.16</t>
  </si>
  <si>
    <t>4.96</t>
  </si>
  <si>
    <t>4.94</t>
  </si>
  <si>
    <t>cg19571645</t>
  </si>
  <si>
    <t>LOC101929431;CCDC7</t>
  </si>
  <si>
    <t>43.03</t>
  </si>
  <si>
    <t>40.14</t>
  </si>
  <si>
    <t>40.47</t>
  </si>
  <si>
    <t>40.43</t>
  </si>
  <si>
    <t>cg02789526</t>
  </si>
  <si>
    <t>A2BP1</t>
  </si>
  <si>
    <t>89.16</t>
  </si>
  <si>
    <t>91.69</t>
  </si>
  <si>
    <t>91.53</t>
  </si>
  <si>
    <t>91.24</t>
  </si>
  <si>
    <t>cg13930790</t>
  </si>
  <si>
    <t>NCLN</t>
  </si>
  <si>
    <t>1stExon</t>
  </si>
  <si>
    <t>5.38</t>
  </si>
  <si>
    <t>4.89</t>
  </si>
  <si>
    <t>5.01</t>
  </si>
  <si>
    <t>4.93</t>
  </si>
  <si>
    <t>cg15081033</t>
  </si>
  <si>
    <t>SPSB4</t>
  </si>
  <si>
    <t>93.59</t>
  </si>
  <si>
    <t>92.75</t>
  </si>
  <si>
    <t>92.99</t>
  </si>
  <si>
    <t>93.03</t>
  </si>
  <si>
    <t>cg05963087</t>
  </si>
  <si>
    <t>ENOX1</t>
  </si>
  <si>
    <t>5'UTR</t>
  </si>
  <si>
    <t>95.05</t>
  </si>
  <si>
    <t>94.06</t>
  </si>
  <si>
    <t>94.44</t>
  </si>
  <si>
    <t>94.53</t>
  </si>
  <si>
    <t>cg19942083</t>
  </si>
  <si>
    <t>31.12</t>
  </si>
  <si>
    <t>28.72</t>
  </si>
  <si>
    <t>28.98</t>
  </si>
  <si>
    <t>28.63</t>
  </si>
  <si>
    <t>cg03230144</t>
  </si>
  <si>
    <t>94.82</t>
  </si>
  <si>
    <t>94.09</t>
  </si>
  <si>
    <t>94.03</t>
  </si>
  <si>
    <t>cg05295286</t>
  </si>
  <si>
    <t>RREB1</t>
  </si>
  <si>
    <t>S_Shelf</t>
  </si>
  <si>
    <t>88.14</t>
  </si>
  <si>
    <t>86.08</t>
  </si>
  <si>
    <t>85.74</t>
  </si>
  <si>
    <t>86.3</t>
  </si>
  <si>
    <t>cg25356393</t>
  </si>
  <si>
    <t>KCNQ2</t>
  </si>
  <si>
    <t>77.38</t>
  </si>
  <si>
    <t>72.49</t>
  </si>
  <si>
    <t>71.82</t>
  </si>
  <si>
    <t>72.58</t>
  </si>
  <si>
    <t>cg13379325</t>
  </si>
  <si>
    <t>52.12</t>
  </si>
  <si>
    <t>44.02</t>
  </si>
  <si>
    <t>44.91</t>
  </si>
  <si>
    <t>45.76</t>
  </si>
  <si>
    <t>cg16651262</t>
  </si>
  <si>
    <t>BRE;RBKS;LOC100302650</t>
  </si>
  <si>
    <t>5'UTR;TSS1500</t>
  </si>
  <si>
    <t>93.89</t>
  </si>
  <si>
    <t>92.98</t>
  </si>
  <si>
    <t>93.32</t>
  </si>
  <si>
    <t>93.3</t>
  </si>
  <si>
    <t>cg05664105</t>
  </si>
  <si>
    <t>GRK5</t>
  </si>
  <si>
    <t>94.48</t>
  </si>
  <si>
    <t>93.67</t>
  </si>
  <si>
    <t>93.76</t>
  </si>
  <si>
    <t>93.8</t>
  </si>
  <si>
    <t>cg04733826</t>
  </si>
  <si>
    <t>3.38</t>
  </si>
  <si>
    <t>3.74</t>
  </si>
  <si>
    <t>3.69</t>
  </si>
  <si>
    <t>3.64</t>
  </si>
  <si>
    <t>cg11143857</t>
  </si>
  <si>
    <t>SYT2</t>
  </si>
  <si>
    <t>94.2</t>
  </si>
  <si>
    <t>93.47</t>
  </si>
  <si>
    <t>93.44</t>
  </si>
  <si>
    <t>93.35</t>
  </si>
  <si>
    <t>cg09130434</t>
  </si>
  <si>
    <t>4.99</t>
  </si>
  <si>
    <t>5.48</t>
  </si>
  <si>
    <t>5.32</t>
  </si>
  <si>
    <t>cg06901492</t>
  </si>
  <si>
    <t>OXNAD1;DPH3</t>
  </si>
  <si>
    <t>94.15</t>
  </si>
  <si>
    <t>93.09</t>
  </si>
  <si>
    <t>93.4</t>
  </si>
  <si>
    <t>cg17094383</t>
  </si>
  <si>
    <t>SMARCA4</t>
  </si>
  <si>
    <t>97.02</t>
  </si>
  <si>
    <t>96.46</t>
  </si>
  <si>
    <t>96.65</t>
  </si>
  <si>
    <t>96.63</t>
  </si>
  <si>
    <t>cg26649993</t>
  </si>
  <si>
    <t>GSN</t>
  </si>
  <si>
    <t>5'UTR;1stExon;Body</t>
  </si>
  <si>
    <t>4.47</t>
  </si>
  <si>
    <t>4.36</t>
  </si>
  <si>
    <t>cg08291045</t>
  </si>
  <si>
    <t>2.73</t>
  </si>
  <si>
    <t>2.97</t>
  </si>
  <si>
    <t>2.95</t>
  </si>
  <si>
    <t>2.91</t>
  </si>
  <si>
    <t>cg23639734</t>
  </si>
  <si>
    <t>SOD3</t>
  </si>
  <si>
    <t>83.44</t>
  </si>
  <si>
    <t>81.45</t>
  </si>
  <si>
    <t>82.18</t>
  </si>
  <si>
    <t>82.12</t>
  </si>
  <si>
    <t>cg04070007</t>
  </si>
  <si>
    <t>CELF2</t>
  </si>
  <si>
    <t>19.81</t>
  </si>
  <si>
    <t>17.37</t>
  </si>
  <si>
    <t>17.81</t>
  </si>
  <si>
    <t>17.63</t>
  </si>
  <si>
    <t>cg16276209</t>
  </si>
  <si>
    <t>AATK</t>
  </si>
  <si>
    <t>92.81</t>
  </si>
  <si>
    <t>90.89</t>
  </si>
  <si>
    <t>91.28</t>
  </si>
  <si>
    <t>91.13</t>
  </si>
  <si>
    <t>cg09635541</t>
  </si>
  <si>
    <t>CPLX1</t>
  </si>
  <si>
    <t>80.5</t>
  </si>
  <si>
    <t>83.2</t>
  </si>
  <si>
    <t>82.8</t>
  </si>
  <si>
    <t>82.69</t>
  </si>
  <si>
    <t>cg05028010</t>
  </si>
  <si>
    <t>TXNIP;NBPF20;NBPF10</t>
  </si>
  <si>
    <t>3.88</t>
  </si>
  <si>
    <t>4.17</t>
  </si>
  <si>
    <t>4.13</t>
  </si>
  <si>
    <t>SIDD (n=78)</t>
  </si>
  <si>
    <t>Mean</t>
  </si>
  <si>
    <t>SD</t>
  </si>
  <si>
    <t>SIRD (n=47)</t>
  </si>
  <si>
    <t>MOD  (n=67)</t>
  </si>
  <si>
    <t>MARD (n=88)</t>
  </si>
  <si>
    <t>p-value SIRD vs. SIDD</t>
  </si>
  <si>
    <t>p-value SIRD vs. MOD</t>
  </si>
  <si>
    <t>p-value SIRD vs. MARD</t>
  </si>
  <si>
    <t>cg07207090</t>
  </si>
  <si>
    <t>RAB27B</t>
  </si>
  <si>
    <t>cg00000029</t>
  </si>
  <si>
    <t>RBL2</t>
  </si>
  <si>
    <t>p-value MOD vs. SIDD</t>
  </si>
  <si>
    <t>p-value MOD vs. SIRD</t>
  </si>
  <si>
    <t>p-value MOD vs. MARD</t>
  </si>
  <si>
    <t>cg16867657</t>
  </si>
  <si>
    <t>ELOVL2</t>
  </si>
  <si>
    <t>cg07082267</t>
  </si>
  <si>
    <t>cg26081188</t>
  </si>
  <si>
    <t>NAV2</t>
  </si>
  <si>
    <t>cg22067988</t>
  </si>
  <si>
    <t>TFEB</t>
  </si>
  <si>
    <t>Body;5'UTR</t>
  </si>
  <si>
    <t>cg19965693</t>
  </si>
  <si>
    <t>IFIH1</t>
  </si>
  <si>
    <t>cg24724428</t>
  </si>
  <si>
    <t>cg19518666</t>
  </si>
  <si>
    <t>PDGFC</t>
  </si>
  <si>
    <t>cg05207637</t>
  </si>
  <si>
    <t>cg17403084</t>
  </si>
  <si>
    <t>PXN</t>
  </si>
  <si>
    <t>cg10001186</t>
  </si>
  <si>
    <t>cg01542019</t>
  </si>
  <si>
    <t>TECR</t>
  </si>
  <si>
    <t>cg08468401</t>
  </si>
  <si>
    <t>cg11135072</t>
  </si>
  <si>
    <t>cg09300179</t>
  </si>
  <si>
    <t>SEMA7A</t>
  </si>
  <si>
    <t>cg21572722</t>
  </si>
  <si>
    <t>cg07430714</t>
  </si>
  <si>
    <t>FAM124A</t>
  </si>
  <si>
    <t>cg27099280</t>
  </si>
  <si>
    <t>CELF6</t>
  </si>
  <si>
    <t>cg16930016</t>
  </si>
  <si>
    <t>cg07553761</t>
  </si>
  <si>
    <t>TRIM59</t>
  </si>
  <si>
    <t>cg20868633</t>
  </si>
  <si>
    <t>HRCT1</t>
  </si>
  <si>
    <t>cg14692377</t>
  </si>
  <si>
    <t>SLC6A4</t>
  </si>
  <si>
    <t>1stExon;5'UTR</t>
  </si>
  <si>
    <t>cg22872396</t>
  </si>
  <si>
    <t>SCN9A</t>
  </si>
  <si>
    <t>cg16618104</t>
  </si>
  <si>
    <t>CHST11</t>
  </si>
  <si>
    <t>cg25694915</t>
  </si>
  <si>
    <t>NOSTRIN</t>
  </si>
  <si>
    <t>5'UTR;TSS200</t>
  </si>
  <si>
    <t>cg24279897</t>
  </si>
  <si>
    <t>LOC100507065</t>
  </si>
  <si>
    <t>cg11826475</t>
  </si>
  <si>
    <t>cg21548231</t>
  </si>
  <si>
    <t>CMTM8</t>
  </si>
  <si>
    <t>cg26161329</t>
  </si>
  <si>
    <t>PPM1E</t>
  </si>
  <si>
    <t>cg03172931</t>
  </si>
  <si>
    <t>cg18568497</t>
  </si>
  <si>
    <t>SLC2A13</t>
  </si>
  <si>
    <t>cg06933824</t>
  </si>
  <si>
    <t>NEURL1B</t>
  </si>
  <si>
    <t>p-value MARD vs. SIDD</t>
  </si>
  <si>
    <t>p-value MARD vs. SIRD</t>
  </si>
  <si>
    <t>p-value MARD vs. MOD</t>
  </si>
  <si>
    <t>cg01486610</t>
  </si>
  <si>
    <t>RNF170</t>
  </si>
  <si>
    <t>cg02003457</t>
  </si>
  <si>
    <t>HECW1</t>
  </si>
  <si>
    <t>cg22777186</t>
  </si>
  <si>
    <t>PKNOX2</t>
  </si>
  <si>
    <t>cg08076830</t>
  </si>
  <si>
    <t>cg21383487</t>
  </si>
  <si>
    <t>cg07963234</t>
  </si>
  <si>
    <t>CRMP1</t>
  </si>
  <si>
    <t>cg14532755</t>
  </si>
  <si>
    <t>cg09787690</t>
  </si>
  <si>
    <t>LOC101927229</t>
  </si>
  <si>
    <t xml:space="preserve">Methylation differences between subgroups </t>
  </si>
  <si>
    <t>SIDD-MARD</t>
  </si>
  <si>
    <t xml:space="preserve"> SIRD-MARD</t>
  </si>
  <si>
    <t>MOD-MARD</t>
  </si>
  <si>
    <t>SIDD- SIRD</t>
  </si>
  <si>
    <t xml:space="preserve"> SIDD-MOD</t>
  </si>
  <si>
    <t xml:space="preserve"> SIRD-MOD</t>
  </si>
  <si>
    <t xml:space="preserve">Table S9A. DNA methylation levels of the 54 sites included in SIDD-MRS.  </t>
  </si>
  <si>
    <t xml:space="preserve">Table S9B. DNA methylation levels of the 2 sites included in SIRD-MRS.  </t>
  </si>
  <si>
    <t xml:space="preserve">Table 9C. DNA methylation levels of the 31 sites included in MOD-MRS.  </t>
  </si>
  <si>
    <t xml:space="preserve">Table 9D. DNA methylation levels of the 8 sites included in MARD-MRS.  </t>
  </si>
  <si>
    <t xml:space="preserve">Table S9. DNA methylation levels of the 95 subgroup-unique sites included in the subgroup-unique methylation risk scores (MRSs) in the ANDIS discovery cohort.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</si>
</sst>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0" fontId="0" fillId="0" borderId="0" xfId="0" applyFill="1"/>
    <xf numFmtId="2" fontId="0" fillId="0" borderId="9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1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1" fontId="0" fillId="0" borderId="9" xfId="0" applyNumberForma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11" xfId="0" applyNumberFormat="1" applyBorder="1" applyAlignment="1">
      <alignment horizontal="center"/>
    </xf>
    <xf numFmtId="0" fontId="0" fillId="0" borderId="9" xfId="0" applyFill="1" applyBorder="1"/>
    <xf numFmtId="0" fontId="0" fillId="0" borderId="1" xfId="0" applyFill="1" applyBorder="1"/>
    <xf numFmtId="0" fontId="1" fillId="0" borderId="0" xfId="0" applyFont="1" applyBorder="1" applyAlignment="1">
      <alignment horizontal="center" vertical="center"/>
    </xf>
    <xf numFmtId="0" fontId="0" fillId="0" borderId="10" xfId="0" applyFill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1" fontId="0" fillId="0" borderId="9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11" fontId="0" fillId="0" borderId="2" xfId="0" applyNumberForma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1" fontId="0" fillId="0" borderId="0" xfId="0" applyNumberForma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69D8A-011F-46AE-97EA-99E14DF856DE}">
  <sheetPr>
    <pageSetUpPr fitToPage="1"/>
  </sheetPr>
  <dimension ref="A1:W61"/>
  <sheetViews>
    <sheetView tabSelected="1" workbookViewId="0">
      <selection activeCell="D21" sqref="D21"/>
    </sheetView>
  </sheetViews>
  <sheetFormatPr baseColWidth="10" defaultColWidth="9.140625" defaultRowHeight="15" x14ac:dyDescent="0.25"/>
  <cols>
    <col min="1" max="1" width="12.28515625" customWidth="1"/>
    <col min="2" max="2" width="7.42578125" customWidth="1"/>
    <col min="3" max="3" width="25" customWidth="1"/>
    <col min="4" max="4" width="19.42578125" customWidth="1"/>
    <col min="5" max="5" width="13" customWidth="1"/>
    <col min="6" max="6" width="8.28515625" customWidth="1"/>
    <col min="7" max="7" width="7.7109375" customWidth="1"/>
    <col min="8" max="8" width="8.7109375" customWidth="1"/>
    <col min="9" max="9" width="8" customWidth="1"/>
    <col min="10" max="10" width="8.28515625" customWidth="1"/>
    <col min="11" max="11" width="8" customWidth="1"/>
  </cols>
  <sheetData>
    <row r="1" spans="1:23" ht="15.75" x14ac:dyDescent="0.25">
      <c r="A1" s="23" t="s">
        <v>427</v>
      </c>
      <c r="B1" s="4"/>
      <c r="C1" s="24"/>
      <c r="D1" s="4"/>
      <c r="E1" s="4"/>
    </row>
    <row r="3" spans="1:23" ht="15.75" x14ac:dyDescent="0.25">
      <c r="A3" s="23" t="s">
        <v>423</v>
      </c>
      <c r="B3" s="4"/>
      <c r="C3" s="24"/>
      <c r="D3" s="4"/>
      <c r="E3" s="4"/>
    </row>
    <row r="4" spans="1:23" ht="15.75" thickBot="1" x14ac:dyDescent="0.3"/>
    <row r="5" spans="1:23" ht="16.5" thickBot="1" x14ac:dyDescent="0.3">
      <c r="A5" s="1"/>
      <c r="B5" s="32"/>
      <c r="C5" s="3"/>
      <c r="D5" s="4"/>
      <c r="E5" s="5"/>
      <c r="F5" s="77" t="s">
        <v>0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</row>
    <row r="6" spans="1:23" ht="16.5" thickBot="1" x14ac:dyDescent="0.3">
      <c r="A6" s="1"/>
      <c r="B6" s="2"/>
      <c r="C6" s="3"/>
      <c r="D6" s="4"/>
      <c r="E6" s="5"/>
      <c r="F6" s="80" t="s">
        <v>329</v>
      </c>
      <c r="G6" s="81"/>
      <c r="H6" s="80" t="s">
        <v>332</v>
      </c>
      <c r="I6" s="81"/>
      <c r="J6" s="80" t="s">
        <v>333</v>
      </c>
      <c r="K6" s="81"/>
      <c r="L6" s="82" t="s">
        <v>334</v>
      </c>
      <c r="M6" s="83"/>
      <c r="N6" s="52"/>
      <c r="O6" s="52"/>
      <c r="P6" s="52"/>
      <c r="Q6" s="74"/>
      <c r="R6" s="84" t="s">
        <v>416</v>
      </c>
      <c r="S6" s="85"/>
      <c r="T6" s="85"/>
      <c r="U6" s="85"/>
      <c r="V6" s="85"/>
      <c r="W6" s="86"/>
    </row>
    <row r="7" spans="1:23" ht="48" thickBot="1" x14ac:dyDescent="0.3">
      <c r="A7" s="75" t="s">
        <v>1</v>
      </c>
      <c r="B7" s="76" t="s">
        <v>2</v>
      </c>
      <c r="C7" s="76" t="s">
        <v>3</v>
      </c>
      <c r="D7" s="76" t="s">
        <v>4</v>
      </c>
      <c r="E7" s="11" t="s">
        <v>5</v>
      </c>
      <c r="F7" s="9" t="s">
        <v>330</v>
      </c>
      <c r="G7" s="11" t="s">
        <v>331</v>
      </c>
      <c r="H7" s="9" t="s">
        <v>330</v>
      </c>
      <c r="I7" s="11" t="s">
        <v>331</v>
      </c>
      <c r="J7" s="9" t="s">
        <v>330</v>
      </c>
      <c r="K7" s="11" t="s">
        <v>331</v>
      </c>
      <c r="L7" s="9" t="s">
        <v>330</v>
      </c>
      <c r="M7" s="11" t="s">
        <v>331</v>
      </c>
      <c r="N7" s="10" t="s">
        <v>6</v>
      </c>
      <c r="O7" s="10" t="s">
        <v>7</v>
      </c>
      <c r="P7" s="10" t="s">
        <v>8</v>
      </c>
      <c r="Q7" s="11" t="s">
        <v>9</v>
      </c>
      <c r="R7" s="68" t="s">
        <v>417</v>
      </c>
      <c r="S7" s="69" t="s">
        <v>418</v>
      </c>
      <c r="T7" s="69" t="s">
        <v>419</v>
      </c>
      <c r="U7" s="69" t="s">
        <v>420</v>
      </c>
      <c r="V7" s="69" t="s">
        <v>421</v>
      </c>
      <c r="W7" s="70" t="s">
        <v>422</v>
      </c>
    </row>
    <row r="8" spans="1:23" ht="15.75" x14ac:dyDescent="0.25">
      <c r="A8" s="47" t="s">
        <v>10</v>
      </c>
      <c r="B8" s="12">
        <v>1</v>
      </c>
      <c r="C8" s="13" t="s">
        <v>11</v>
      </c>
      <c r="D8" s="12" t="s">
        <v>12</v>
      </c>
      <c r="E8" s="14" t="s">
        <v>13</v>
      </c>
      <c r="F8" s="20" t="s">
        <v>14</v>
      </c>
      <c r="G8" s="5">
        <v>7.63</v>
      </c>
      <c r="H8" s="20" t="s">
        <v>15</v>
      </c>
      <c r="I8" s="5">
        <v>6.14</v>
      </c>
      <c r="J8" s="20" t="s">
        <v>16</v>
      </c>
      <c r="K8" s="5">
        <v>6.48</v>
      </c>
      <c r="L8" s="19" t="s">
        <v>17</v>
      </c>
      <c r="M8" s="14">
        <v>7.24</v>
      </c>
      <c r="N8" s="62">
        <v>2.6522687626475798E-10</v>
      </c>
      <c r="O8" s="15">
        <v>2.91384945924431E-7</v>
      </c>
      <c r="P8" s="15">
        <v>1.3270845476786601E-5</v>
      </c>
      <c r="Q8" s="16">
        <v>1.1821034516530901E-10</v>
      </c>
      <c r="R8" s="53">
        <f>F8-L8</f>
        <v>-8.0899999999999963</v>
      </c>
      <c r="S8" s="54">
        <f>H8-L8</f>
        <v>-0.48999999999999488</v>
      </c>
      <c r="T8" s="54">
        <f>J8-L8</f>
        <v>-1.9000000000000057</v>
      </c>
      <c r="U8" s="54">
        <f>F8-H8</f>
        <v>-7.6000000000000014</v>
      </c>
      <c r="V8" s="54">
        <f>F8-J8</f>
        <v>-6.1899999999999906</v>
      </c>
      <c r="W8" s="55">
        <f>H8-J8</f>
        <v>1.4100000000000108</v>
      </c>
    </row>
    <row r="9" spans="1:23" ht="15.75" x14ac:dyDescent="0.25">
      <c r="A9" s="48" t="s">
        <v>18</v>
      </c>
      <c r="B9" s="32">
        <v>2</v>
      </c>
      <c r="C9" s="49"/>
      <c r="D9" s="32" t="s">
        <v>19</v>
      </c>
      <c r="E9" s="5" t="s">
        <v>20</v>
      </c>
      <c r="F9" s="20" t="s">
        <v>21</v>
      </c>
      <c r="G9" s="5">
        <v>10.220000000000001</v>
      </c>
      <c r="H9" s="20" t="s">
        <v>22</v>
      </c>
      <c r="I9" s="5">
        <v>7.46</v>
      </c>
      <c r="J9" s="20" t="s">
        <v>23</v>
      </c>
      <c r="K9" s="5">
        <v>6.87</v>
      </c>
      <c r="L9" s="20" t="s">
        <v>24</v>
      </c>
      <c r="M9" s="5">
        <v>9.1999999999999993</v>
      </c>
      <c r="N9" s="63">
        <v>9.6572280764557002E-4</v>
      </c>
      <c r="O9" s="64">
        <v>2.00374038059964E-5</v>
      </c>
      <c r="P9" s="64">
        <v>5.1169647397865099E-4</v>
      </c>
      <c r="Q9" s="17">
        <v>4.21209867990626E-2</v>
      </c>
      <c r="R9" s="56">
        <f t="shared" ref="R9:R61" si="0">F9-L9</f>
        <v>-3.460000000000008</v>
      </c>
      <c r="S9" s="57">
        <f t="shared" ref="S9:S61" si="1">H9-L9</f>
        <v>3.6599999999999966</v>
      </c>
      <c r="T9" s="57">
        <f t="shared" ref="T9:T61" si="2">J9-L9</f>
        <v>2.5600000000000023</v>
      </c>
      <c r="U9" s="57">
        <f t="shared" ref="U9:U61" si="3">F9-H9</f>
        <v>-7.1200000000000045</v>
      </c>
      <c r="V9" s="57">
        <f t="shared" ref="V9:V61" si="4">F9-J9</f>
        <v>-6.0200000000000102</v>
      </c>
      <c r="W9" s="58">
        <f t="shared" ref="W9:W61" si="5">H9-J9</f>
        <v>1.0999999999999943</v>
      </c>
    </row>
    <row r="10" spans="1:23" ht="15.75" x14ac:dyDescent="0.25">
      <c r="A10" s="48" t="s">
        <v>25</v>
      </c>
      <c r="B10" s="32">
        <v>18</v>
      </c>
      <c r="C10" s="49"/>
      <c r="D10" s="32" t="s">
        <v>19</v>
      </c>
      <c r="E10" s="5" t="s">
        <v>13</v>
      </c>
      <c r="F10" s="20" t="s">
        <v>26</v>
      </c>
      <c r="G10" s="5">
        <v>2.5499999999999998</v>
      </c>
      <c r="H10" s="20">
        <v>91.29</v>
      </c>
      <c r="I10" s="5">
        <v>1.92</v>
      </c>
      <c r="J10" s="20" t="s">
        <v>27</v>
      </c>
      <c r="K10" s="5">
        <v>2.4500000000000002</v>
      </c>
      <c r="L10" s="20" t="s">
        <v>28</v>
      </c>
      <c r="M10" s="5">
        <v>2.38</v>
      </c>
      <c r="N10" s="63">
        <v>1.6860141282714E-3</v>
      </c>
      <c r="O10" s="64">
        <v>4.0440996411533703E-2</v>
      </c>
      <c r="P10" s="64">
        <v>4.1425270890962701E-4</v>
      </c>
      <c r="Q10" s="17">
        <v>3.5925277790588898E-5</v>
      </c>
      <c r="R10" s="56">
        <f t="shared" si="0"/>
        <v>-1.6400000000000006</v>
      </c>
      <c r="S10" s="57">
        <f t="shared" si="1"/>
        <v>-0.36999999999999034</v>
      </c>
      <c r="T10" s="57">
        <f t="shared" si="2"/>
        <v>-0.11999999999999034</v>
      </c>
      <c r="U10" s="57">
        <f t="shared" si="3"/>
        <v>-1.2700000000000102</v>
      </c>
      <c r="V10" s="57">
        <f t="shared" si="4"/>
        <v>-1.5200000000000102</v>
      </c>
      <c r="W10" s="58">
        <f t="shared" si="5"/>
        <v>-0.25</v>
      </c>
    </row>
    <row r="11" spans="1:23" ht="15.75" x14ac:dyDescent="0.25">
      <c r="A11" s="48" t="s">
        <v>29</v>
      </c>
      <c r="B11" s="32">
        <v>9</v>
      </c>
      <c r="C11" s="49"/>
      <c r="D11" s="32" t="s">
        <v>19</v>
      </c>
      <c r="E11" s="5" t="s">
        <v>13</v>
      </c>
      <c r="F11" s="20" t="s">
        <v>30</v>
      </c>
      <c r="G11" s="5">
        <v>2.64</v>
      </c>
      <c r="H11" s="20" t="s">
        <v>31</v>
      </c>
      <c r="I11" s="5">
        <v>2.6</v>
      </c>
      <c r="J11" s="20" t="s">
        <v>32</v>
      </c>
      <c r="K11" s="5">
        <v>2.29</v>
      </c>
      <c r="L11" s="20" t="s">
        <v>33</v>
      </c>
      <c r="M11" s="5">
        <v>3.18</v>
      </c>
      <c r="N11" s="63">
        <v>3.44271418716089E-3</v>
      </c>
      <c r="O11" s="64">
        <v>1.5731381244675801E-3</v>
      </c>
      <c r="P11" s="64">
        <v>1.1085402531990101E-2</v>
      </c>
      <c r="Q11" s="17">
        <v>3.8708243772822402E-4</v>
      </c>
      <c r="R11" s="56">
        <f t="shared" si="0"/>
        <v>1.7799999999999869</v>
      </c>
      <c r="S11" s="57">
        <f t="shared" si="1"/>
        <v>-3.0000000000001137E-2</v>
      </c>
      <c r="T11" s="57">
        <f t="shared" si="2"/>
        <v>0.41999999999998749</v>
      </c>
      <c r="U11" s="57">
        <f t="shared" si="3"/>
        <v>1.8099999999999881</v>
      </c>
      <c r="V11" s="57">
        <f t="shared" si="4"/>
        <v>1.3599999999999994</v>
      </c>
      <c r="W11" s="58">
        <f t="shared" si="5"/>
        <v>-0.44999999999998863</v>
      </c>
    </row>
    <row r="12" spans="1:23" ht="15.75" x14ac:dyDescent="0.25">
      <c r="A12" s="48" t="s">
        <v>34</v>
      </c>
      <c r="B12" s="32">
        <v>6</v>
      </c>
      <c r="C12" s="49"/>
      <c r="D12" s="32" t="s">
        <v>19</v>
      </c>
      <c r="E12" s="5" t="s">
        <v>35</v>
      </c>
      <c r="F12" s="20" t="s">
        <v>36</v>
      </c>
      <c r="G12" s="5">
        <v>5.61</v>
      </c>
      <c r="H12" s="20" t="s">
        <v>37</v>
      </c>
      <c r="I12" s="5">
        <v>5.64</v>
      </c>
      <c r="J12" s="20" t="s">
        <v>38</v>
      </c>
      <c r="K12" s="5">
        <v>4.55</v>
      </c>
      <c r="L12" s="20" t="s">
        <v>39</v>
      </c>
      <c r="M12" s="5">
        <v>5.55</v>
      </c>
      <c r="N12" s="63">
        <v>4.6764053721946204E-3</v>
      </c>
      <c r="O12" s="64">
        <v>1.3228940802413399E-4</v>
      </c>
      <c r="P12" s="64">
        <v>3.19606528755753E-4</v>
      </c>
      <c r="Q12" s="17">
        <v>1.1413583179245301E-2</v>
      </c>
      <c r="R12" s="56">
        <f t="shared" si="0"/>
        <v>2.1400000000000006</v>
      </c>
      <c r="S12" s="57">
        <f t="shared" si="1"/>
        <v>-1.6199999999999992</v>
      </c>
      <c r="T12" s="57">
        <f t="shared" si="2"/>
        <v>-1.2099999999999991</v>
      </c>
      <c r="U12" s="57">
        <f t="shared" si="3"/>
        <v>3.76</v>
      </c>
      <c r="V12" s="57">
        <f t="shared" si="4"/>
        <v>3.3499999999999996</v>
      </c>
      <c r="W12" s="58">
        <f t="shared" si="5"/>
        <v>-0.41000000000000014</v>
      </c>
    </row>
    <row r="13" spans="1:23" ht="15.75" x14ac:dyDescent="0.25">
      <c r="A13" s="48" t="s">
        <v>40</v>
      </c>
      <c r="B13" s="32">
        <v>2</v>
      </c>
      <c r="C13" s="49"/>
      <c r="D13" s="32" t="s">
        <v>19</v>
      </c>
      <c r="E13" s="5" t="s">
        <v>13</v>
      </c>
      <c r="F13" s="20" t="s">
        <v>41</v>
      </c>
      <c r="G13" s="5">
        <v>6.41</v>
      </c>
      <c r="H13" s="20" t="s">
        <v>42</v>
      </c>
      <c r="I13" s="5">
        <v>4.26</v>
      </c>
      <c r="J13" s="20" t="s">
        <v>43</v>
      </c>
      <c r="K13" s="5">
        <v>4.2300000000000004</v>
      </c>
      <c r="L13" s="20" t="s">
        <v>44</v>
      </c>
      <c r="M13" s="5">
        <v>5.67</v>
      </c>
      <c r="N13" s="63">
        <v>4.9250479565933602E-3</v>
      </c>
      <c r="O13" s="64">
        <v>6.2710468862084705E-4</v>
      </c>
      <c r="P13" s="64">
        <v>1.73685364906257E-2</v>
      </c>
      <c r="Q13" s="17">
        <v>8.9969688848094802E-3</v>
      </c>
      <c r="R13" s="56">
        <f t="shared" si="0"/>
        <v>-2.9899999999999949</v>
      </c>
      <c r="S13" s="57">
        <f t="shared" si="1"/>
        <v>1.1400000000000006</v>
      </c>
      <c r="T13" s="57">
        <f t="shared" si="2"/>
        <v>0.1600000000000108</v>
      </c>
      <c r="U13" s="57">
        <f t="shared" si="3"/>
        <v>-4.1299999999999955</v>
      </c>
      <c r="V13" s="57">
        <f t="shared" si="4"/>
        <v>-3.1500000000000057</v>
      </c>
      <c r="W13" s="58">
        <f t="shared" si="5"/>
        <v>0.97999999999998977</v>
      </c>
    </row>
    <row r="14" spans="1:23" ht="15.75" x14ac:dyDescent="0.25">
      <c r="A14" s="48" t="s">
        <v>45</v>
      </c>
      <c r="B14" s="32">
        <v>19</v>
      </c>
      <c r="C14" s="49" t="s">
        <v>46</v>
      </c>
      <c r="D14" s="32" t="s">
        <v>47</v>
      </c>
      <c r="E14" s="5" t="s">
        <v>48</v>
      </c>
      <c r="F14" s="20" t="s">
        <v>49</v>
      </c>
      <c r="G14" s="5">
        <v>1.4</v>
      </c>
      <c r="H14" s="20" t="s">
        <v>50</v>
      </c>
      <c r="I14" s="5">
        <v>1.29</v>
      </c>
      <c r="J14" s="20" t="s">
        <v>51</v>
      </c>
      <c r="K14" s="5">
        <v>1.57</v>
      </c>
      <c r="L14" s="20" t="s">
        <v>52</v>
      </c>
      <c r="M14" s="5">
        <v>1.35</v>
      </c>
      <c r="N14" s="63">
        <v>5.3414426914234203E-3</v>
      </c>
      <c r="O14" s="64">
        <v>4.1814601648201598E-3</v>
      </c>
      <c r="P14" s="64">
        <v>3.0681779883742202E-4</v>
      </c>
      <c r="Q14" s="17">
        <v>1.6054100618803401E-3</v>
      </c>
      <c r="R14" s="56">
        <f t="shared" si="0"/>
        <v>-0.79000000000000625</v>
      </c>
      <c r="S14" s="57">
        <f t="shared" si="1"/>
        <v>8.99999999999892E-2</v>
      </c>
      <c r="T14" s="57">
        <f t="shared" si="2"/>
        <v>0.10999999999999943</v>
      </c>
      <c r="U14" s="57">
        <f t="shared" si="3"/>
        <v>-0.87999999999999545</v>
      </c>
      <c r="V14" s="57">
        <f t="shared" si="4"/>
        <v>-0.90000000000000568</v>
      </c>
      <c r="W14" s="58">
        <f t="shared" si="5"/>
        <v>-2.0000000000010232E-2</v>
      </c>
    </row>
    <row r="15" spans="1:23" ht="15.75" x14ac:dyDescent="0.25">
      <c r="A15" s="48" t="s">
        <v>53</v>
      </c>
      <c r="B15" s="32">
        <v>19</v>
      </c>
      <c r="C15" s="49" t="s">
        <v>54</v>
      </c>
      <c r="D15" s="32" t="s">
        <v>47</v>
      </c>
      <c r="E15" s="5" t="s">
        <v>20</v>
      </c>
      <c r="F15" s="20" t="s">
        <v>55</v>
      </c>
      <c r="G15" s="5">
        <v>6.23</v>
      </c>
      <c r="H15" s="20" t="s">
        <v>56</v>
      </c>
      <c r="I15" s="5">
        <v>6.34</v>
      </c>
      <c r="J15" s="20" t="s">
        <v>57</v>
      </c>
      <c r="K15" s="5">
        <v>6.72</v>
      </c>
      <c r="L15" s="20" t="s">
        <v>58</v>
      </c>
      <c r="M15" s="5">
        <v>6.62</v>
      </c>
      <c r="N15" s="63">
        <v>5.5746223711737103E-3</v>
      </c>
      <c r="O15" s="64">
        <v>1.1358366162319999E-2</v>
      </c>
      <c r="P15" s="64">
        <v>8.8964092595622004E-4</v>
      </c>
      <c r="Q15" s="17">
        <v>1.46299140047785E-3</v>
      </c>
      <c r="R15" s="56">
        <f t="shared" si="0"/>
        <v>3.9099999999999966</v>
      </c>
      <c r="S15" s="57">
        <f t="shared" si="1"/>
        <v>9.0000000000003411E-2</v>
      </c>
      <c r="T15" s="57">
        <f t="shared" si="2"/>
        <v>-0.48999999999999488</v>
      </c>
      <c r="U15" s="57">
        <f t="shared" si="3"/>
        <v>3.8199999999999932</v>
      </c>
      <c r="V15" s="57">
        <f t="shared" si="4"/>
        <v>4.3999999999999915</v>
      </c>
      <c r="W15" s="58">
        <f t="shared" si="5"/>
        <v>0.57999999999999829</v>
      </c>
    </row>
    <row r="16" spans="1:23" ht="15.75" x14ac:dyDescent="0.25">
      <c r="A16" s="48" t="s">
        <v>59</v>
      </c>
      <c r="B16" s="32">
        <v>7</v>
      </c>
      <c r="C16" s="49" t="s">
        <v>60</v>
      </c>
      <c r="D16" s="32" t="s">
        <v>61</v>
      </c>
      <c r="E16" s="5" t="s">
        <v>62</v>
      </c>
      <c r="F16" s="20" t="s">
        <v>63</v>
      </c>
      <c r="G16" s="5">
        <v>6.73</v>
      </c>
      <c r="H16" s="20" t="s">
        <v>64</v>
      </c>
      <c r="I16" s="5">
        <v>8</v>
      </c>
      <c r="J16" s="20" t="s">
        <v>65</v>
      </c>
      <c r="K16" s="5">
        <v>8.02</v>
      </c>
      <c r="L16" s="20" t="s">
        <v>66</v>
      </c>
      <c r="M16" s="5">
        <v>8.1300000000000008</v>
      </c>
      <c r="N16" s="63">
        <v>5.7110951305637103E-3</v>
      </c>
      <c r="O16" s="64">
        <v>4.2609087993069103E-2</v>
      </c>
      <c r="P16" s="64">
        <v>1.81805581804948E-3</v>
      </c>
      <c r="Q16" s="17">
        <v>1.14378682201391E-2</v>
      </c>
      <c r="R16" s="56">
        <f t="shared" si="0"/>
        <v>-4.4100000000000037</v>
      </c>
      <c r="S16" s="57">
        <f t="shared" si="1"/>
        <v>-0.22000000000000597</v>
      </c>
      <c r="T16" s="57">
        <f t="shared" si="2"/>
        <v>0.78999999999999915</v>
      </c>
      <c r="U16" s="57">
        <f t="shared" si="3"/>
        <v>-4.1899999999999977</v>
      </c>
      <c r="V16" s="57">
        <f t="shared" si="4"/>
        <v>-5.2000000000000028</v>
      </c>
      <c r="W16" s="58">
        <f t="shared" si="5"/>
        <v>-1.0100000000000051</v>
      </c>
    </row>
    <row r="17" spans="1:23" ht="15.75" x14ac:dyDescent="0.25">
      <c r="A17" s="48" t="s">
        <v>67</v>
      </c>
      <c r="B17" s="32">
        <v>17</v>
      </c>
      <c r="C17" s="49" t="s">
        <v>68</v>
      </c>
      <c r="D17" s="32" t="s">
        <v>47</v>
      </c>
      <c r="E17" s="5" t="s">
        <v>13</v>
      </c>
      <c r="F17" s="20" t="s">
        <v>69</v>
      </c>
      <c r="G17" s="5">
        <v>5.95</v>
      </c>
      <c r="H17" s="20" t="s">
        <v>70</v>
      </c>
      <c r="I17" s="5">
        <v>6.19</v>
      </c>
      <c r="J17" s="20" t="s">
        <v>71</v>
      </c>
      <c r="K17" s="5">
        <v>5.29</v>
      </c>
      <c r="L17" s="20" t="s">
        <v>72</v>
      </c>
      <c r="M17" s="5">
        <v>6.32</v>
      </c>
      <c r="N17" s="63">
        <v>5.7262086639672197E-3</v>
      </c>
      <c r="O17" s="64">
        <v>4.1882693814900097E-2</v>
      </c>
      <c r="P17" s="64">
        <v>2.0145635877824998E-3</v>
      </c>
      <c r="Q17" s="17">
        <v>2.1908741358251001E-3</v>
      </c>
      <c r="R17" s="56">
        <f t="shared" si="0"/>
        <v>-3.7100000000000009</v>
      </c>
      <c r="S17" s="57">
        <f t="shared" si="1"/>
        <v>-0.53000000000000114</v>
      </c>
      <c r="T17" s="57">
        <f t="shared" si="2"/>
        <v>0.24000000000000199</v>
      </c>
      <c r="U17" s="57">
        <f t="shared" si="3"/>
        <v>-3.1799999999999997</v>
      </c>
      <c r="V17" s="57">
        <f t="shared" si="4"/>
        <v>-3.9500000000000028</v>
      </c>
      <c r="W17" s="58">
        <f t="shared" si="5"/>
        <v>-0.77000000000000313</v>
      </c>
    </row>
    <row r="18" spans="1:23" ht="15.75" x14ac:dyDescent="0.25">
      <c r="A18" s="48" t="s">
        <v>73</v>
      </c>
      <c r="B18" s="32">
        <v>11</v>
      </c>
      <c r="C18" s="49"/>
      <c r="D18" s="32" t="s">
        <v>19</v>
      </c>
      <c r="E18" s="5" t="s">
        <v>13</v>
      </c>
      <c r="F18" s="20" t="s">
        <v>74</v>
      </c>
      <c r="G18" s="5">
        <v>3.56</v>
      </c>
      <c r="H18" s="20" t="s">
        <v>75</v>
      </c>
      <c r="I18" s="5">
        <v>4</v>
      </c>
      <c r="J18" s="20" t="s">
        <v>76</v>
      </c>
      <c r="K18" s="5">
        <v>3.73</v>
      </c>
      <c r="L18" s="20" t="s">
        <v>77</v>
      </c>
      <c r="M18" s="5">
        <v>4.2300000000000004</v>
      </c>
      <c r="N18" s="63">
        <v>6.4806642284142802E-3</v>
      </c>
      <c r="O18" s="64">
        <v>3.9124681890383003E-3</v>
      </c>
      <c r="P18" s="64">
        <v>5.2760338394560102E-3</v>
      </c>
      <c r="Q18" s="17">
        <v>1.35276379579817E-4</v>
      </c>
      <c r="R18" s="56">
        <f t="shared" si="0"/>
        <v>2.5300000000000011</v>
      </c>
      <c r="S18" s="57">
        <f t="shared" si="1"/>
        <v>0.10999999999999943</v>
      </c>
      <c r="T18" s="57">
        <f t="shared" si="2"/>
        <v>0.45000000000000284</v>
      </c>
      <c r="U18" s="57">
        <f t="shared" si="3"/>
        <v>2.4200000000000017</v>
      </c>
      <c r="V18" s="57">
        <f t="shared" si="4"/>
        <v>2.0799999999999983</v>
      </c>
      <c r="W18" s="58">
        <f t="shared" si="5"/>
        <v>-0.34000000000000341</v>
      </c>
    </row>
    <row r="19" spans="1:23" ht="15.75" x14ac:dyDescent="0.25">
      <c r="A19" s="48" t="s">
        <v>78</v>
      </c>
      <c r="B19" s="32">
        <v>7</v>
      </c>
      <c r="C19" s="49"/>
      <c r="D19" s="32" t="s">
        <v>19</v>
      </c>
      <c r="E19" s="5" t="s">
        <v>13</v>
      </c>
      <c r="F19" s="20" t="s">
        <v>79</v>
      </c>
      <c r="G19" s="5">
        <v>4.92</v>
      </c>
      <c r="H19" s="20" t="s">
        <v>80</v>
      </c>
      <c r="I19" s="5">
        <v>5.44</v>
      </c>
      <c r="J19" s="20" t="s">
        <v>81</v>
      </c>
      <c r="K19" s="5">
        <v>4.42</v>
      </c>
      <c r="L19" s="20" t="s">
        <v>82</v>
      </c>
      <c r="M19" s="5">
        <v>5.28</v>
      </c>
      <c r="N19" s="63">
        <v>6.5388303999817602E-3</v>
      </c>
      <c r="O19" s="64">
        <v>1.8361929349181998E-2</v>
      </c>
      <c r="P19" s="64">
        <v>2.0336132694482201E-2</v>
      </c>
      <c r="Q19" s="17">
        <v>4.1376102127955002E-4</v>
      </c>
      <c r="R19" s="56">
        <f t="shared" si="0"/>
        <v>3.289999999999992</v>
      </c>
      <c r="S19" s="57">
        <f t="shared" si="1"/>
        <v>0.46999999999999886</v>
      </c>
      <c r="T19" s="57">
        <f t="shared" si="2"/>
        <v>0.84999999999999432</v>
      </c>
      <c r="U19" s="57">
        <f t="shared" si="3"/>
        <v>2.8199999999999932</v>
      </c>
      <c r="V19" s="57">
        <f t="shared" si="4"/>
        <v>2.4399999999999977</v>
      </c>
      <c r="W19" s="58">
        <f t="shared" si="5"/>
        <v>-0.37999999999999545</v>
      </c>
    </row>
    <row r="20" spans="1:23" ht="15.75" x14ac:dyDescent="0.25">
      <c r="A20" s="48" t="s">
        <v>83</v>
      </c>
      <c r="B20" s="32">
        <v>11</v>
      </c>
      <c r="C20" s="49" t="s">
        <v>84</v>
      </c>
      <c r="D20" s="32" t="s">
        <v>47</v>
      </c>
      <c r="E20" s="5" t="s">
        <v>35</v>
      </c>
      <c r="F20" s="20" t="s">
        <v>85</v>
      </c>
      <c r="G20" s="5">
        <v>4.82</v>
      </c>
      <c r="H20" s="20" t="s">
        <v>86</v>
      </c>
      <c r="I20" s="5">
        <v>4.93</v>
      </c>
      <c r="J20" s="20" t="s">
        <v>87</v>
      </c>
      <c r="K20" s="5">
        <v>4.5</v>
      </c>
      <c r="L20" s="20" t="s">
        <v>88</v>
      </c>
      <c r="M20" s="5">
        <v>3.95</v>
      </c>
      <c r="N20" s="63">
        <v>7.0823451440694303E-3</v>
      </c>
      <c r="O20" s="64">
        <v>4.6948474862114203E-2</v>
      </c>
      <c r="P20" s="64">
        <v>2.46870887069895E-3</v>
      </c>
      <c r="Q20" s="17">
        <v>2.7169176402427001E-3</v>
      </c>
      <c r="R20" s="56">
        <f t="shared" si="0"/>
        <v>2.7800000000000011</v>
      </c>
      <c r="S20" s="57">
        <f t="shared" si="1"/>
        <v>0.39999999999999858</v>
      </c>
      <c r="T20" s="57">
        <f t="shared" si="2"/>
        <v>-0.14000000000000057</v>
      </c>
      <c r="U20" s="57">
        <f t="shared" si="3"/>
        <v>2.3800000000000026</v>
      </c>
      <c r="V20" s="57">
        <f t="shared" si="4"/>
        <v>2.9200000000000017</v>
      </c>
      <c r="W20" s="58">
        <f t="shared" si="5"/>
        <v>0.53999999999999915</v>
      </c>
    </row>
    <row r="21" spans="1:23" ht="15.75" x14ac:dyDescent="0.25">
      <c r="A21" s="48" t="s">
        <v>89</v>
      </c>
      <c r="B21" s="32">
        <v>12</v>
      </c>
      <c r="C21" s="49" t="s">
        <v>90</v>
      </c>
      <c r="D21" s="32" t="s">
        <v>91</v>
      </c>
      <c r="E21" s="5" t="s">
        <v>20</v>
      </c>
      <c r="F21" s="20" t="s">
        <v>92</v>
      </c>
      <c r="G21" s="5">
        <v>0.72</v>
      </c>
      <c r="H21" s="20" t="s">
        <v>93</v>
      </c>
      <c r="I21" s="5">
        <v>0.72</v>
      </c>
      <c r="J21" s="20" t="s">
        <v>93</v>
      </c>
      <c r="K21" s="5">
        <v>0.79</v>
      </c>
      <c r="L21" s="20" t="s">
        <v>94</v>
      </c>
      <c r="M21" s="5">
        <v>0.83</v>
      </c>
      <c r="N21" s="63">
        <v>7.3968761118920296E-3</v>
      </c>
      <c r="O21" s="64">
        <v>1.58073008264808E-3</v>
      </c>
      <c r="P21" s="64">
        <v>2.4943127051576402E-4</v>
      </c>
      <c r="Q21" s="17">
        <v>2.5878698882466199E-2</v>
      </c>
      <c r="R21" s="56">
        <f t="shared" si="0"/>
        <v>-0.32000000000000028</v>
      </c>
      <c r="S21" s="57">
        <f t="shared" si="1"/>
        <v>0.1899999999999995</v>
      </c>
      <c r="T21" s="57">
        <f t="shared" si="2"/>
        <v>0.1899999999999995</v>
      </c>
      <c r="U21" s="57">
        <f t="shared" si="3"/>
        <v>-0.50999999999999979</v>
      </c>
      <c r="V21" s="57">
        <f t="shared" si="4"/>
        <v>-0.50999999999999979</v>
      </c>
      <c r="W21" s="58">
        <f t="shared" si="5"/>
        <v>0</v>
      </c>
    </row>
    <row r="22" spans="1:23" ht="15.75" x14ac:dyDescent="0.25">
      <c r="A22" s="48" t="s">
        <v>95</v>
      </c>
      <c r="B22" s="32">
        <v>9</v>
      </c>
      <c r="C22" s="49" t="s">
        <v>96</v>
      </c>
      <c r="D22" s="32" t="s">
        <v>61</v>
      </c>
      <c r="E22" s="5" t="s">
        <v>35</v>
      </c>
      <c r="F22" s="20" t="s">
        <v>97</v>
      </c>
      <c r="G22" s="5">
        <v>4.93</v>
      </c>
      <c r="H22" s="20" t="s">
        <v>98</v>
      </c>
      <c r="I22" s="5">
        <v>4.25</v>
      </c>
      <c r="J22" s="20" t="s">
        <v>99</v>
      </c>
      <c r="K22" s="5">
        <v>3.41</v>
      </c>
      <c r="L22" s="20" t="s">
        <v>100</v>
      </c>
      <c r="M22" s="5">
        <v>4.9400000000000004</v>
      </c>
      <c r="N22" s="63">
        <v>7.9106774774632908E-3</v>
      </c>
      <c r="O22" s="64">
        <v>1.3768439143113499E-3</v>
      </c>
      <c r="P22" s="64">
        <v>8.3863797168313194E-3</v>
      </c>
      <c r="Q22" s="17">
        <v>9.4037734334846603E-4</v>
      </c>
      <c r="R22" s="56">
        <f t="shared" si="0"/>
        <v>-2.5600000000000023</v>
      </c>
      <c r="S22" s="57">
        <f t="shared" si="1"/>
        <v>0.50999999999999091</v>
      </c>
      <c r="T22" s="57">
        <f t="shared" si="2"/>
        <v>9.0000000000003411E-2</v>
      </c>
      <c r="U22" s="57">
        <f t="shared" si="3"/>
        <v>-3.0699999999999932</v>
      </c>
      <c r="V22" s="57">
        <f t="shared" si="4"/>
        <v>-2.6500000000000057</v>
      </c>
      <c r="W22" s="58">
        <f t="shared" si="5"/>
        <v>0.41999999999998749</v>
      </c>
    </row>
    <row r="23" spans="1:23" ht="15.75" x14ac:dyDescent="0.25">
      <c r="A23" s="48" t="s">
        <v>101</v>
      </c>
      <c r="B23" s="32">
        <v>11</v>
      </c>
      <c r="C23" s="49" t="s">
        <v>102</v>
      </c>
      <c r="D23" s="32" t="s">
        <v>103</v>
      </c>
      <c r="E23" s="5" t="s">
        <v>48</v>
      </c>
      <c r="F23" s="20" t="s">
        <v>104</v>
      </c>
      <c r="G23" s="5">
        <v>2.46</v>
      </c>
      <c r="H23" s="20" t="s">
        <v>105</v>
      </c>
      <c r="I23" s="5">
        <v>2.11</v>
      </c>
      <c r="J23" s="20" t="s">
        <v>106</v>
      </c>
      <c r="K23" s="5">
        <v>2.38</v>
      </c>
      <c r="L23" s="20" t="s">
        <v>107</v>
      </c>
      <c r="M23" s="5">
        <v>2.39</v>
      </c>
      <c r="N23" s="63">
        <v>8.7917410221199106E-3</v>
      </c>
      <c r="O23" s="64">
        <v>2.3950137065879701E-3</v>
      </c>
      <c r="P23" s="64">
        <v>7.4913201002645901E-3</v>
      </c>
      <c r="Q23" s="17">
        <v>2.5377832064304499E-2</v>
      </c>
      <c r="R23" s="56">
        <f t="shared" si="0"/>
        <v>1.1799999999999926</v>
      </c>
      <c r="S23" s="57">
        <f t="shared" si="1"/>
        <v>-0.40000000000000568</v>
      </c>
      <c r="T23" s="57">
        <f t="shared" si="2"/>
        <v>-0.20000000000000284</v>
      </c>
      <c r="U23" s="57">
        <f t="shared" si="3"/>
        <v>1.5799999999999983</v>
      </c>
      <c r="V23" s="57">
        <f t="shared" si="4"/>
        <v>1.3799999999999955</v>
      </c>
      <c r="W23" s="58">
        <f t="shared" si="5"/>
        <v>-0.20000000000000284</v>
      </c>
    </row>
    <row r="24" spans="1:23" ht="15.75" x14ac:dyDescent="0.25">
      <c r="A24" s="48" t="s">
        <v>108</v>
      </c>
      <c r="B24" s="32">
        <v>1</v>
      </c>
      <c r="C24" s="49" t="s">
        <v>109</v>
      </c>
      <c r="D24" s="32" t="s">
        <v>47</v>
      </c>
      <c r="E24" s="5" t="s">
        <v>13</v>
      </c>
      <c r="F24" s="20" t="s">
        <v>110</v>
      </c>
      <c r="G24" s="5">
        <v>5.45</v>
      </c>
      <c r="H24" s="20" t="s">
        <v>111</v>
      </c>
      <c r="I24" s="5">
        <v>4.58</v>
      </c>
      <c r="J24" s="20" t="s">
        <v>112</v>
      </c>
      <c r="K24" s="5">
        <v>3.56</v>
      </c>
      <c r="L24" s="20" t="s">
        <v>113</v>
      </c>
      <c r="M24" s="5">
        <v>4.1500000000000004</v>
      </c>
      <c r="N24" s="63">
        <v>9.0114222445607205E-3</v>
      </c>
      <c r="O24" s="64">
        <v>1.9611331944852501E-2</v>
      </c>
      <c r="P24" s="64">
        <v>1.1405346121743901E-3</v>
      </c>
      <c r="Q24" s="17">
        <v>2.8169676865930902E-3</v>
      </c>
      <c r="R24" s="56">
        <f t="shared" si="0"/>
        <v>-2.6999999999999886</v>
      </c>
      <c r="S24" s="57">
        <f t="shared" si="1"/>
        <v>-0.11999999999999034</v>
      </c>
      <c r="T24" s="57">
        <f t="shared" si="2"/>
        <v>0.39000000000000057</v>
      </c>
      <c r="U24" s="57">
        <f t="shared" si="3"/>
        <v>-2.5799999999999983</v>
      </c>
      <c r="V24" s="57">
        <f t="shared" si="4"/>
        <v>-3.0899999999999892</v>
      </c>
      <c r="W24" s="58">
        <f t="shared" si="5"/>
        <v>-0.50999999999999091</v>
      </c>
    </row>
    <row r="25" spans="1:23" ht="15.75" x14ac:dyDescent="0.25">
      <c r="A25" s="48" t="s">
        <v>114</v>
      </c>
      <c r="B25" s="32">
        <v>2</v>
      </c>
      <c r="C25" s="49" t="s">
        <v>115</v>
      </c>
      <c r="D25" s="32" t="s">
        <v>61</v>
      </c>
      <c r="E25" s="5" t="s">
        <v>35</v>
      </c>
      <c r="F25" s="20" t="s">
        <v>116</v>
      </c>
      <c r="G25" s="5">
        <v>4.3899999999999997</v>
      </c>
      <c r="H25" s="20" t="s">
        <v>117</v>
      </c>
      <c r="I25" s="5">
        <v>6.63</v>
      </c>
      <c r="J25" s="20" t="s">
        <v>118</v>
      </c>
      <c r="K25" s="5">
        <v>4.9000000000000004</v>
      </c>
      <c r="L25" s="20" t="s">
        <v>119</v>
      </c>
      <c r="M25" s="5">
        <v>6.4</v>
      </c>
      <c r="N25" s="63">
        <v>9.3556765181698996E-3</v>
      </c>
      <c r="O25" s="64">
        <v>5.3616170169230298E-3</v>
      </c>
      <c r="P25" s="64">
        <v>1.9911717909939199E-2</v>
      </c>
      <c r="Q25" s="17">
        <v>1.1390650420887E-3</v>
      </c>
      <c r="R25" s="56">
        <f t="shared" si="0"/>
        <v>-3.5600000000000023</v>
      </c>
      <c r="S25" s="57">
        <f t="shared" si="1"/>
        <v>0.11999999999999744</v>
      </c>
      <c r="T25" s="57">
        <f t="shared" si="2"/>
        <v>-0.69000000000000128</v>
      </c>
      <c r="U25" s="57">
        <f t="shared" si="3"/>
        <v>-3.6799999999999997</v>
      </c>
      <c r="V25" s="57">
        <f t="shared" si="4"/>
        <v>-2.870000000000001</v>
      </c>
      <c r="W25" s="58">
        <f t="shared" si="5"/>
        <v>0.80999999999999872</v>
      </c>
    </row>
    <row r="26" spans="1:23" ht="15.75" x14ac:dyDescent="0.25">
      <c r="A26" s="48" t="s">
        <v>120</v>
      </c>
      <c r="B26" s="32">
        <v>2</v>
      </c>
      <c r="C26" s="49" t="s">
        <v>121</v>
      </c>
      <c r="D26" s="32" t="s">
        <v>91</v>
      </c>
      <c r="E26" s="5" t="s">
        <v>62</v>
      </c>
      <c r="F26" s="20" t="s">
        <v>122</v>
      </c>
      <c r="G26" s="5">
        <v>0.82</v>
      </c>
      <c r="H26" s="20" t="s">
        <v>123</v>
      </c>
      <c r="I26" s="5">
        <v>0.9</v>
      </c>
      <c r="J26" s="20" t="s">
        <v>124</v>
      </c>
      <c r="K26" s="5">
        <v>0.93</v>
      </c>
      <c r="L26" s="20" t="s">
        <v>125</v>
      </c>
      <c r="M26" s="5">
        <v>0.82</v>
      </c>
      <c r="N26" s="63">
        <v>9.36332819420462E-3</v>
      </c>
      <c r="O26" s="64">
        <v>1.5620521631231499E-2</v>
      </c>
      <c r="P26" s="64">
        <v>9.4507214043972596E-4</v>
      </c>
      <c r="Q26" s="17">
        <v>2.3168190726288802E-2</v>
      </c>
      <c r="R26" s="56">
        <f t="shared" si="0"/>
        <v>-0.41000000000000014</v>
      </c>
      <c r="S26" s="57">
        <f t="shared" si="1"/>
        <v>7.9999999999999183E-2</v>
      </c>
      <c r="T26" s="57">
        <f t="shared" si="2"/>
        <v>0.15999999999999925</v>
      </c>
      <c r="U26" s="57">
        <f t="shared" si="3"/>
        <v>-0.48999999999999932</v>
      </c>
      <c r="V26" s="57">
        <f t="shared" si="4"/>
        <v>-0.5699999999999994</v>
      </c>
      <c r="W26" s="58">
        <f t="shared" si="5"/>
        <v>-8.0000000000000071E-2</v>
      </c>
    </row>
    <row r="27" spans="1:23" ht="15.75" x14ac:dyDescent="0.25">
      <c r="A27" s="48" t="s">
        <v>126</v>
      </c>
      <c r="B27" s="32">
        <v>19</v>
      </c>
      <c r="C27" s="49" t="s">
        <v>127</v>
      </c>
      <c r="D27" s="32" t="s">
        <v>47</v>
      </c>
      <c r="E27" s="5" t="s">
        <v>13</v>
      </c>
      <c r="F27" s="20" t="s">
        <v>128</v>
      </c>
      <c r="G27" s="5">
        <v>7.26</v>
      </c>
      <c r="H27" s="20" t="s">
        <v>129</v>
      </c>
      <c r="I27" s="5">
        <v>7.27</v>
      </c>
      <c r="J27" s="20" t="s">
        <v>130</v>
      </c>
      <c r="K27" s="5">
        <v>6.4</v>
      </c>
      <c r="L27" s="20" t="s">
        <v>131</v>
      </c>
      <c r="M27" s="5">
        <v>6.3</v>
      </c>
      <c r="N27" s="63">
        <v>9.8868616630948796E-3</v>
      </c>
      <c r="O27" s="64">
        <v>1.8422630183940299E-2</v>
      </c>
      <c r="P27" s="64">
        <v>1.9252559857281301E-4</v>
      </c>
      <c r="Q27" s="17">
        <v>3.2841099916446299E-2</v>
      </c>
      <c r="R27" s="56">
        <f t="shared" si="0"/>
        <v>-2.990000000000002</v>
      </c>
      <c r="S27" s="57">
        <f t="shared" si="1"/>
        <v>0.79999999999999716</v>
      </c>
      <c r="T27" s="57">
        <f t="shared" si="2"/>
        <v>1.8200000000000003</v>
      </c>
      <c r="U27" s="57">
        <f t="shared" si="3"/>
        <v>-3.7899999999999991</v>
      </c>
      <c r="V27" s="57">
        <f t="shared" si="4"/>
        <v>-4.8100000000000023</v>
      </c>
      <c r="W27" s="58">
        <f t="shared" si="5"/>
        <v>-1.0200000000000031</v>
      </c>
    </row>
    <row r="28" spans="1:23" ht="15.75" x14ac:dyDescent="0.25">
      <c r="A28" s="48" t="s">
        <v>132</v>
      </c>
      <c r="B28" s="32">
        <v>18</v>
      </c>
      <c r="C28" s="49"/>
      <c r="D28" s="32" t="s">
        <v>19</v>
      </c>
      <c r="E28" s="5" t="s">
        <v>13</v>
      </c>
      <c r="F28" s="20" t="s">
        <v>133</v>
      </c>
      <c r="G28" s="5">
        <v>1.54</v>
      </c>
      <c r="H28" s="20" t="s">
        <v>134</v>
      </c>
      <c r="I28" s="5">
        <v>1.65</v>
      </c>
      <c r="J28" s="20" t="s">
        <v>135</v>
      </c>
      <c r="K28" s="5">
        <v>1.71</v>
      </c>
      <c r="L28" s="20" t="s">
        <v>136</v>
      </c>
      <c r="M28" s="5">
        <v>1.68</v>
      </c>
      <c r="N28" s="63">
        <v>1.0140947072756E-2</v>
      </c>
      <c r="O28" s="64">
        <v>6.6004646494777202E-3</v>
      </c>
      <c r="P28" s="64">
        <v>7.0540518234711298E-4</v>
      </c>
      <c r="Q28" s="17">
        <v>3.5474287719169002E-2</v>
      </c>
      <c r="R28" s="56">
        <f t="shared" si="0"/>
        <v>0.70000000000000284</v>
      </c>
      <c r="S28" s="57">
        <f t="shared" si="1"/>
        <v>-0.27000000000001023</v>
      </c>
      <c r="T28" s="57">
        <f t="shared" si="2"/>
        <v>-0.37000000000000455</v>
      </c>
      <c r="U28" s="57">
        <f t="shared" si="3"/>
        <v>0.97000000000001307</v>
      </c>
      <c r="V28" s="57">
        <f t="shared" si="4"/>
        <v>1.0700000000000074</v>
      </c>
      <c r="W28" s="58">
        <f t="shared" si="5"/>
        <v>9.9999999999994316E-2</v>
      </c>
    </row>
    <row r="29" spans="1:23" ht="15.75" x14ac:dyDescent="0.25">
      <c r="A29" s="48" t="s">
        <v>137</v>
      </c>
      <c r="B29" s="32">
        <v>2</v>
      </c>
      <c r="C29" s="49" t="s">
        <v>138</v>
      </c>
      <c r="D29" s="32" t="s">
        <v>47</v>
      </c>
      <c r="E29" s="5" t="s">
        <v>13</v>
      </c>
      <c r="F29" s="20" t="s">
        <v>139</v>
      </c>
      <c r="G29" s="5">
        <v>2.33</v>
      </c>
      <c r="H29" s="20" t="s">
        <v>140</v>
      </c>
      <c r="I29" s="5">
        <v>2.42</v>
      </c>
      <c r="J29" s="20" t="s">
        <v>141</v>
      </c>
      <c r="K29" s="5">
        <v>2.2799999999999998</v>
      </c>
      <c r="L29" s="20" t="s">
        <v>142</v>
      </c>
      <c r="M29" s="5">
        <v>2.17</v>
      </c>
      <c r="N29" s="63">
        <v>1.06263926057595E-2</v>
      </c>
      <c r="O29" s="64">
        <v>3.8267777711305999E-4</v>
      </c>
      <c r="P29" s="64">
        <v>3.0732570155947599E-2</v>
      </c>
      <c r="Q29" s="17">
        <v>2.3075353327569E-2</v>
      </c>
      <c r="R29" s="56">
        <f t="shared" si="0"/>
        <v>1.019999999999996</v>
      </c>
      <c r="S29" s="57">
        <f t="shared" si="1"/>
        <v>-0.68000000000000682</v>
      </c>
      <c r="T29" s="57">
        <f t="shared" si="2"/>
        <v>-3.0000000000001137E-2</v>
      </c>
      <c r="U29" s="57">
        <f t="shared" si="3"/>
        <v>1.7000000000000028</v>
      </c>
      <c r="V29" s="57">
        <f t="shared" si="4"/>
        <v>1.0499999999999972</v>
      </c>
      <c r="W29" s="58">
        <f t="shared" si="5"/>
        <v>-0.65000000000000568</v>
      </c>
    </row>
    <row r="30" spans="1:23" ht="15.75" x14ac:dyDescent="0.25">
      <c r="A30" s="48" t="s">
        <v>143</v>
      </c>
      <c r="B30" s="32">
        <v>3</v>
      </c>
      <c r="C30" s="49" t="s">
        <v>144</v>
      </c>
      <c r="D30" s="32" t="s">
        <v>145</v>
      </c>
      <c r="E30" s="5" t="s">
        <v>13</v>
      </c>
      <c r="F30" s="20" t="s">
        <v>146</v>
      </c>
      <c r="G30" s="5">
        <v>0.9</v>
      </c>
      <c r="H30" s="20" t="s">
        <v>147</v>
      </c>
      <c r="I30" s="5">
        <v>0.96</v>
      </c>
      <c r="J30" s="20" t="s">
        <v>148</v>
      </c>
      <c r="K30" s="5">
        <v>1.1299999999999999</v>
      </c>
      <c r="L30" s="20" t="s">
        <v>149</v>
      </c>
      <c r="M30" s="5">
        <v>1.06</v>
      </c>
      <c r="N30" s="63">
        <v>1.09001527907704E-2</v>
      </c>
      <c r="O30" s="64">
        <v>1.0185881548555301E-3</v>
      </c>
      <c r="P30" s="64">
        <v>6.6032471184524497E-3</v>
      </c>
      <c r="Q30" s="17">
        <v>1.0313669159956001E-2</v>
      </c>
      <c r="R30" s="56">
        <f t="shared" si="0"/>
        <v>0.53000000000000114</v>
      </c>
      <c r="S30" s="57">
        <f t="shared" si="1"/>
        <v>-0.18999999999999773</v>
      </c>
      <c r="T30" s="57">
        <f t="shared" si="2"/>
        <v>-6.0000000000002274E-2</v>
      </c>
      <c r="U30" s="57">
        <f t="shared" si="3"/>
        <v>0.71999999999999886</v>
      </c>
      <c r="V30" s="57">
        <f t="shared" si="4"/>
        <v>0.59000000000000341</v>
      </c>
      <c r="W30" s="58">
        <f t="shared" si="5"/>
        <v>-0.12999999999999545</v>
      </c>
    </row>
    <row r="31" spans="1:23" ht="15.75" x14ac:dyDescent="0.25">
      <c r="A31" s="48" t="s">
        <v>150</v>
      </c>
      <c r="B31" s="32">
        <v>10</v>
      </c>
      <c r="C31" s="49" t="s">
        <v>151</v>
      </c>
      <c r="D31" s="32" t="s">
        <v>47</v>
      </c>
      <c r="E31" s="5" t="s">
        <v>13</v>
      </c>
      <c r="F31" s="20" t="s">
        <v>152</v>
      </c>
      <c r="G31" s="5">
        <v>1.82</v>
      </c>
      <c r="H31" s="20" t="s">
        <v>153</v>
      </c>
      <c r="I31" s="5">
        <v>1.66</v>
      </c>
      <c r="J31" s="20" t="s">
        <v>154</v>
      </c>
      <c r="K31" s="5">
        <v>1.75</v>
      </c>
      <c r="L31" s="20" t="s">
        <v>155</v>
      </c>
      <c r="M31" s="5">
        <v>2.0699999999999998</v>
      </c>
      <c r="N31" s="63">
        <v>1.27768733117943E-2</v>
      </c>
      <c r="O31" s="64">
        <v>3.0016787921923302E-3</v>
      </c>
      <c r="P31" s="64">
        <v>4.2565276088535303E-2</v>
      </c>
      <c r="Q31" s="17">
        <v>1.7986749569144499E-3</v>
      </c>
      <c r="R31" s="56">
        <f t="shared" si="0"/>
        <v>1.0300000000000011</v>
      </c>
      <c r="S31" s="57">
        <f t="shared" si="1"/>
        <v>-4.9999999999997158E-2</v>
      </c>
      <c r="T31" s="57">
        <f t="shared" si="2"/>
        <v>0.30000000000001137</v>
      </c>
      <c r="U31" s="57">
        <f t="shared" si="3"/>
        <v>1.0799999999999983</v>
      </c>
      <c r="V31" s="57">
        <f t="shared" si="4"/>
        <v>0.72999999999998977</v>
      </c>
      <c r="W31" s="58">
        <f t="shared" si="5"/>
        <v>-0.35000000000000853</v>
      </c>
    </row>
    <row r="32" spans="1:23" ht="15.75" x14ac:dyDescent="0.25">
      <c r="A32" s="48" t="s">
        <v>156</v>
      </c>
      <c r="B32" s="32">
        <v>8</v>
      </c>
      <c r="C32" s="49" t="s">
        <v>157</v>
      </c>
      <c r="D32" s="32" t="s">
        <v>158</v>
      </c>
      <c r="E32" s="5" t="s">
        <v>20</v>
      </c>
      <c r="F32" s="20" t="s">
        <v>159</v>
      </c>
      <c r="G32" s="5">
        <v>1.05</v>
      </c>
      <c r="H32" s="20" t="s">
        <v>160</v>
      </c>
      <c r="I32" s="5">
        <v>1.0900000000000001</v>
      </c>
      <c r="J32" s="20" t="s">
        <v>161</v>
      </c>
      <c r="K32" s="5">
        <v>1.1499999999999999</v>
      </c>
      <c r="L32" s="20" t="s">
        <v>162</v>
      </c>
      <c r="M32" s="5">
        <v>1.23</v>
      </c>
      <c r="N32" s="63">
        <v>1.3007439223534201E-2</v>
      </c>
      <c r="O32" s="64">
        <v>8.2799109319089601E-4</v>
      </c>
      <c r="P32" s="64">
        <v>1.34079639687884E-2</v>
      </c>
      <c r="Q32" s="17">
        <v>1.3865989754073599E-2</v>
      </c>
      <c r="R32" s="56">
        <f t="shared" si="0"/>
        <v>-0.54999999999999982</v>
      </c>
      <c r="S32" s="57">
        <f t="shared" si="1"/>
        <v>0.24000000000000021</v>
      </c>
      <c r="T32" s="57">
        <f t="shared" si="2"/>
        <v>3.0000000000000249E-2</v>
      </c>
      <c r="U32" s="57">
        <f t="shared" si="3"/>
        <v>-0.79</v>
      </c>
      <c r="V32" s="57">
        <f t="shared" si="4"/>
        <v>-0.58000000000000007</v>
      </c>
      <c r="W32" s="58">
        <f t="shared" si="5"/>
        <v>0.20999999999999996</v>
      </c>
    </row>
    <row r="33" spans="1:23" ht="15.75" x14ac:dyDescent="0.25">
      <c r="A33" s="48" t="s">
        <v>163</v>
      </c>
      <c r="B33" s="32">
        <v>22</v>
      </c>
      <c r="C33" s="49"/>
      <c r="D33" s="32" t="s">
        <v>19</v>
      </c>
      <c r="E33" s="5" t="s">
        <v>62</v>
      </c>
      <c r="F33" s="20" t="s">
        <v>164</v>
      </c>
      <c r="G33" s="5">
        <v>7.15</v>
      </c>
      <c r="H33" s="20" t="s">
        <v>165</v>
      </c>
      <c r="I33" s="5">
        <v>4.83</v>
      </c>
      <c r="J33" s="20" t="s">
        <v>166</v>
      </c>
      <c r="K33" s="5">
        <v>4.04</v>
      </c>
      <c r="L33" s="20" t="s">
        <v>167</v>
      </c>
      <c r="M33" s="5">
        <v>5.63</v>
      </c>
      <c r="N33" s="63">
        <v>1.30979368557701E-2</v>
      </c>
      <c r="O33" s="64">
        <v>4.3589500453149299E-2</v>
      </c>
      <c r="P33" s="64">
        <v>3.1163018558524598E-4</v>
      </c>
      <c r="Q33" s="17">
        <v>7.0753980564689503E-3</v>
      </c>
      <c r="R33" s="56">
        <f t="shared" si="0"/>
        <v>-2.8900000000000006</v>
      </c>
      <c r="S33" s="57">
        <f t="shared" si="1"/>
        <v>-9.9999999999980105E-3</v>
      </c>
      <c r="T33" s="57">
        <f t="shared" si="2"/>
        <v>1.0399999999999991</v>
      </c>
      <c r="U33" s="57">
        <f t="shared" si="3"/>
        <v>-2.8800000000000026</v>
      </c>
      <c r="V33" s="57">
        <f t="shared" si="4"/>
        <v>-3.9299999999999997</v>
      </c>
      <c r="W33" s="58">
        <f t="shared" si="5"/>
        <v>-1.0499999999999972</v>
      </c>
    </row>
    <row r="34" spans="1:23" ht="15.75" x14ac:dyDescent="0.25">
      <c r="A34" s="48" t="s">
        <v>168</v>
      </c>
      <c r="B34" s="32">
        <v>8</v>
      </c>
      <c r="C34" s="49" t="s">
        <v>169</v>
      </c>
      <c r="D34" s="32" t="s">
        <v>170</v>
      </c>
      <c r="E34" s="5" t="s">
        <v>62</v>
      </c>
      <c r="F34" s="20" t="s">
        <v>171</v>
      </c>
      <c r="G34" s="5">
        <v>1.76</v>
      </c>
      <c r="H34" s="20" t="s">
        <v>172</v>
      </c>
      <c r="I34" s="5">
        <v>2.16</v>
      </c>
      <c r="J34" s="20" t="s">
        <v>173</v>
      </c>
      <c r="K34" s="5">
        <v>1.62</v>
      </c>
      <c r="L34" s="20" t="s">
        <v>174</v>
      </c>
      <c r="M34" s="5">
        <v>2.06</v>
      </c>
      <c r="N34" s="63">
        <v>1.3212058102075E-2</v>
      </c>
      <c r="O34" s="64">
        <v>4.3472704063307697E-3</v>
      </c>
      <c r="P34" s="64">
        <v>7.39946657976142E-4</v>
      </c>
      <c r="Q34" s="17">
        <v>3.7598028152746499E-3</v>
      </c>
      <c r="R34" s="56">
        <f t="shared" si="0"/>
        <v>0.95999999999999375</v>
      </c>
      <c r="S34" s="57">
        <f t="shared" si="1"/>
        <v>-0.23999999999999488</v>
      </c>
      <c r="T34" s="57">
        <f t="shared" si="2"/>
        <v>-0.12000000000000455</v>
      </c>
      <c r="U34" s="57">
        <f t="shared" si="3"/>
        <v>1.1999999999999886</v>
      </c>
      <c r="V34" s="57">
        <f t="shared" si="4"/>
        <v>1.0799999999999983</v>
      </c>
      <c r="W34" s="58">
        <f t="shared" si="5"/>
        <v>-0.11999999999999034</v>
      </c>
    </row>
    <row r="35" spans="1:23" ht="15.75" x14ac:dyDescent="0.25">
      <c r="A35" s="48" t="s">
        <v>175</v>
      </c>
      <c r="B35" s="32">
        <v>1</v>
      </c>
      <c r="C35" s="49" t="s">
        <v>176</v>
      </c>
      <c r="D35" s="32" t="s">
        <v>47</v>
      </c>
      <c r="E35" s="5" t="s">
        <v>20</v>
      </c>
      <c r="F35" s="20" t="s">
        <v>177</v>
      </c>
      <c r="G35" s="5">
        <v>1.69</v>
      </c>
      <c r="H35" s="20" t="s">
        <v>178</v>
      </c>
      <c r="I35" s="5">
        <v>1.64</v>
      </c>
      <c r="J35" s="20" t="s">
        <v>179</v>
      </c>
      <c r="K35" s="5">
        <v>1.87</v>
      </c>
      <c r="L35" s="20" t="s">
        <v>180</v>
      </c>
      <c r="M35" s="5">
        <v>1.38</v>
      </c>
      <c r="N35" s="63">
        <v>1.4167802855599199E-2</v>
      </c>
      <c r="O35" s="64">
        <v>3.1611134347958002E-3</v>
      </c>
      <c r="P35" s="64">
        <v>4.0684438238170898E-3</v>
      </c>
      <c r="Q35" s="17">
        <v>1.6708831114321599E-3</v>
      </c>
      <c r="R35" s="56">
        <f t="shared" si="0"/>
        <v>0.78000000000000114</v>
      </c>
      <c r="S35" s="57">
        <f t="shared" si="1"/>
        <v>-0.17000000000000171</v>
      </c>
      <c r="T35" s="57">
        <f t="shared" si="2"/>
        <v>-9.0000000000003411E-2</v>
      </c>
      <c r="U35" s="57">
        <f t="shared" si="3"/>
        <v>0.95000000000000284</v>
      </c>
      <c r="V35" s="57">
        <f t="shared" si="4"/>
        <v>0.87000000000000455</v>
      </c>
      <c r="W35" s="58">
        <f t="shared" si="5"/>
        <v>-7.9999999999998295E-2</v>
      </c>
    </row>
    <row r="36" spans="1:23" ht="15.75" x14ac:dyDescent="0.25">
      <c r="A36" s="48" t="s">
        <v>181</v>
      </c>
      <c r="B36" s="32">
        <v>6</v>
      </c>
      <c r="C36" s="49"/>
      <c r="D36" s="32" t="s">
        <v>19</v>
      </c>
      <c r="E36" s="5" t="s">
        <v>13</v>
      </c>
      <c r="F36" s="20" t="s">
        <v>182</v>
      </c>
      <c r="G36" s="5">
        <v>0.77</v>
      </c>
      <c r="H36" s="20" t="s">
        <v>183</v>
      </c>
      <c r="I36" s="5">
        <v>0.77</v>
      </c>
      <c r="J36" s="20" t="s">
        <v>184</v>
      </c>
      <c r="K36" s="5">
        <v>0.9</v>
      </c>
      <c r="L36" s="20" t="s">
        <v>185</v>
      </c>
      <c r="M36" s="5">
        <v>0.86</v>
      </c>
      <c r="N36" s="63">
        <v>1.42819680405834E-2</v>
      </c>
      <c r="O36" s="64">
        <v>6.5252301457903398E-3</v>
      </c>
      <c r="P36" s="64">
        <v>1.93712435417627E-3</v>
      </c>
      <c r="Q36" s="17">
        <v>2.90679124705203E-3</v>
      </c>
      <c r="R36" s="56">
        <f t="shared" si="0"/>
        <v>-0.44999999999999929</v>
      </c>
      <c r="S36" s="57">
        <f t="shared" si="1"/>
        <v>4.0000000000000036E-2</v>
      </c>
      <c r="T36" s="57">
        <f t="shared" si="2"/>
        <v>5.0000000000000711E-2</v>
      </c>
      <c r="U36" s="57">
        <f t="shared" si="3"/>
        <v>-0.48999999999999932</v>
      </c>
      <c r="V36" s="57">
        <f t="shared" si="4"/>
        <v>-0.5</v>
      </c>
      <c r="W36" s="58">
        <f t="shared" si="5"/>
        <v>-1.0000000000000675E-2</v>
      </c>
    </row>
    <row r="37" spans="1:23" ht="15.75" x14ac:dyDescent="0.25">
      <c r="A37" s="48" t="s">
        <v>186</v>
      </c>
      <c r="B37" s="32">
        <v>12</v>
      </c>
      <c r="C37" s="49" t="s">
        <v>187</v>
      </c>
      <c r="D37" s="32" t="s">
        <v>61</v>
      </c>
      <c r="E37" s="5" t="s">
        <v>35</v>
      </c>
      <c r="F37" s="20" t="s">
        <v>188</v>
      </c>
      <c r="G37" s="5">
        <v>0.81</v>
      </c>
      <c r="H37" s="20" t="s">
        <v>189</v>
      </c>
      <c r="I37" s="5">
        <v>1.02</v>
      </c>
      <c r="J37" s="20" t="s">
        <v>190</v>
      </c>
      <c r="K37" s="5">
        <v>0.89</v>
      </c>
      <c r="L37" s="20" t="s">
        <v>191</v>
      </c>
      <c r="M37" s="5">
        <v>0.92</v>
      </c>
      <c r="N37" s="63">
        <v>1.46934195684065E-2</v>
      </c>
      <c r="O37" s="64">
        <v>9.6622179605716297E-4</v>
      </c>
      <c r="P37" s="64">
        <v>1.3717504719519101E-2</v>
      </c>
      <c r="Q37" s="17">
        <v>1.2027556232300301E-2</v>
      </c>
      <c r="R37" s="56">
        <f t="shared" si="0"/>
        <v>-0.44000000000000039</v>
      </c>
      <c r="S37" s="57">
        <f t="shared" si="1"/>
        <v>0.21999999999999975</v>
      </c>
      <c r="T37" s="57">
        <f t="shared" si="2"/>
        <v>1.9999999999999574E-2</v>
      </c>
      <c r="U37" s="57">
        <f t="shared" si="3"/>
        <v>-0.66000000000000014</v>
      </c>
      <c r="V37" s="57">
        <f t="shared" si="4"/>
        <v>-0.45999999999999996</v>
      </c>
      <c r="W37" s="58">
        <f t="shared" si="5"/>
        <v>0.20000000000000018</v>
      </c>
    </row>
    <row r="38" spans="1:23" ht="15.75" x14ac:dyDescent="0.25">
      <c r="A38" s="48" t="s">
        <v>192</v>
      </c>
      <c r="B38" s="32">
        <v>10</v>
      </c>
      <c r="C38" s="49" t="s">
        <v>193</v>
      </c>
      <c r="D38" s="32" t="s">
        <v>145</v>
      </c>
      <c r="E38" s="5" t="s">
        <v>13</v>
      </c>
      <c r="F38" s="20" t="s">
        <v>194</v>
      </c>
      <c r="G38" s="5">
        <v>4.54</v>
      </c>
      <c r="H38" s="20" t="s">
        <v>195</v>
      </c>
      <c r="I38" s="5">
        <v>4.6399999999999997</v>
      </c>
      <c r="J38" s="20" t="s">
        <v>196</v>
      </c>
      <c r="K38" s="5">
        <v>4.0599999999999996</v>
      </c>
      <c r="L38" s="20" t="s">
        <v>197</v>
      </c>
      <c r="M38" s="5">
        <v>5</v>
      </c>
      <c r="N38" s="63">
        <v>1.53538755404475E-2</v>
      </c>
      <c r="O38" s="64">
        <v>7.7608872454818798E-3</v>
      </c>
      <c r="P38" s="64">
        <v>1.62800875528369E-2</v>
      </c>
      <c r="Q38" s="17">
        <v>6.6789563786360901E-3</v>
      </c>
      <c r="R38" s="56">
        <f t="shared" si="0"/>
        <v>2.6000000000000014</v>
      </c>
      <c r="S38" s="57">
        <f t="shared" si="1"/>
        <v>-0.28999999999999915</v>
      </c>
      <c r="T38" s="57">
        <f t="shared" si="2"/>
        <v>3.9999999999999147E-2</v>
      </c>
      <c r="U38" s="57">
        <f t="shared" si="3"/>
        <v>2.8900000000000006</v>
      </c>
      <c r="V38" s="57">
        <f t="shared" si="4"/>
        <v>2.5600000000000023</v>
      </c>
      <c r="W38" s="58">
        <f t="shared" si="5"/>
        <v>-0.32999999999999829</v>
      </c>
    </row>
    <row r="39" spans="1:23" ht="15.75" x14ac:dyDescent="0.25">
      <c r="A39" s="48" t="s">
        <v>198</v>
      </c>
      <c r="B39" s="32">
        <v>16</v>
      </c>
      <c r="C39" s="49" t="s">
        <v>199</v>
      </c>
      <c r="D39" s="32" t="s">
        <v>47</v>
      </c>
      <c r="E39" s="5" t="s">
        <v>48</v>
      </c>
      <c r="F39" s="20" t="s">
        <v>200</v>
      </c>
      <c r="G39" s="5">
        <v>5.08</v>
      </c>
      <c r="H39" s="20" t="s">
        <v>201</v>
      </c>
      <c r="I39" s="5">
        <v>2.89</v>
      </c>
      <c r="J39" s="20" t="s">
        <v>202</v>
      </c>
      <c r="K39" s="5">
        <v>2.68</v>
      </c>
      <c r="L39" s="20" t="s">
        <v>203</v>
      </c>
      <c r="M39" s="5">
        <v>3.84</v>
      </c>
      <c r="N39" s="63">
        <v>1.6490794598459101E-2</v>
      </c>
      <c r="O39" s="64">
        <v>1.12802796094984E-2</v>
      </c>
      <c r="P39" s="64">
        <v>4.2060556259043397E-2</v>
      </c>
      <c r="Q39" s="17">
        <v>4.1995309593600101E-2</v>
      </c>
      <c r="R39" s="56">
        <f t="shared" si="0"/>
        <v>-2.0799999999999983</v>
      </c>
      <c r="S39" s="57">
        <f t="shared" si="1"/>
        <v>0.45000000000000284</v>
      </c>
      <c r="T39" s="57">
        <f t="shared" si="2"/>
        <v>0.29000000000000625</v>
      </c>
      <c r="U39" s="57">
        <f t="shared" si="3"/>
        <v>-2.5300000000000011</v>
      </c>
      <c r="V39" s="57">
        <f t="shared" si="4"/>
        <v>-2.3700000000000045</v>
      </c>
      <c r="W39" s="58">
        <f t="shared" si="5"/>
        <v>0.15999999999999659</v>
      </c>
    </row>
    <row r="40" spans="1:23" ht="15.75" x14ac:dyDescent="0.25">
      <c r="A40" s="48" t="s">
        <v>204</v>
      </c>
      <c r="B40" s="32">
        <v>19</v>
      </c>
      <c r="C40" s="49" t="s">
        <v>205</v>
      </c>
      <c r="D40" s="32" t="s">
        <v>206</v>
      </c>
      <c r="E40" s="5" t="s">
        <v>20</v>
      </c>
      <c r="F40" s="20" t="s">
        <v>207</v>
      </c>
      <c r="G40" s="5">
        <v>0.79</v>
      </c>
      <c r="H40" s="20" t="s">
        <v>208</v>
      </c>
      <c r="I40" s="5">
        <v>0.7</v>
      </c>
      <c r="J40" s="20" t="s">
        <v>209</v>
      </c>
      <c r="K40" s="5">
        <v>0.75</v>
      </c>
      <c r="L40" s="20" t="s">
        <v>210</v>
      </c>
      <c r="M40" s="5">
        <v>0.78</v>
      </c>
      <c r="N40" s="63">
        <v>1.70720247093968E-2</v>
      </c>
      <c r="O40" s="64">
        <v>4.8825035776114498E-3</v>
      </c>
      <c r="P40" s="64">
        <v>2.91463566281688E-2</v>
      </c>
      <c r="Q40" s="17">
        <v>1.08693302789068E-3</v>
      </c>
      <c r="R40" s="56">
        <f t="shared" si="0"/>
        <v>0.45000000000000018</v>
      </c>
      <c r="S40" s="57">
        <f t="shared" si="1"/>
        <v>-4.0000000000000036E-2</v>
      </c>
      <c r="T40" s="57">
        <f t="shared" si="2"/>
        <v>8.0000000000000071E-2</v>
      </c>
      <c r="U40" s="57">
        <f t="shared" si="3"/>
        <v>0.49000000000000021</v>
      </c>
      <c r="V40" s="57">
        <f t="shared" si="4"/>
        <v>0.37000000000000011</v>
      </c>
      <c r="W40" s="58">
        <f t="shared" si="5"/>
        <v>-0.12000000000000011</v>
      </c>
    </row>
    <row r="41" spans="1:23" ht="15.75" x14ac:dyDescent="0.25">
      <c r="A41" s="48" t="s">
        <v>211</v>
      </c>
      <c r="B41" s="32">
        <v>3</v>
      </c>
      <c r="C41" s="49" t="s">
        <v>212</v>
      </c>
      <c r="D41" s="32" t="s">
        <v>47</v>
      </c>
      <c r="E41" s="5" t="s">
        <v>13</v>
      </c>
      <c r="F41" s="20" t="s">
        <v>213</v>
      </c>
      <c r="G41" s="5">
        <v>1.24</v>
      </c>
      <c r="H41" s="20" t="s">
        <v>214</v>
      </c>
      <c r="I41" s="5">
        <v>1.35</v>
      </c>
      <c r="J41" s="20" t="s">
        <v>215</v>
      </c>
      <c r="K41" s="5">
        <v>1.1399999999999999</v>
      </c>
      <c r="L41" s="20" t="s">
        <v>216</v>
      </c>
      <c r="M41" s="5">
        <v>1.23</v>
      </c>
      <c r="N41" s="63">
        <v>2.06441285029338E-2</v>
      </c>
      <c r="O41" s="64">
        <v>1.64999438455189E-3</v>
      </c>
      <c r="P41" s="64">
        <v>1.5170799341694E-2</v>
      </c>
      <c r="Q41" s="17">
        <v>1.8497975558515199E-2</v>
      </c>
      <c r="R41" s="56">
        <f t="shared" si="0"/>
        <v>0.56000000000000227</v>
      </c>
      <c r="S41" s="57">
        <f t="shared" si="1"/>
        <v>-0.28000000000000114</v>
      </c>
      <c r="T41" s="57">
        <f t="shared" si="2"/>
        <v>-4.0000000000006253E-2</v>
      </c>
      <c r="U41" s="57">
        <f t="shared" si="3"/>
        <v>0.84000000000000341</v>
      </c>
      <c r="V41" s="57">
        <f t="shared" si="4"/>
        <v>0.60000000000000853</v>
      </c>
      <c r="W41" s="58">
        <f t="shared" si="5"/>
        <v>-0.23999999999999488</v>
      </c>
    </row>
    <row r="42" spans="1:23" ht="15.75" x14ac:dyDescent="0.25">
      <c r="A42" s="48" t="s">
        <v>217</v>
      </c>
      <c r="B42" s="32">
        <v>13</v>
      </c>
      <c r="C42" s="49" t="s">
        <v>218</v>
      </c>
      <c r="D42" s="32" t="s">
        <v>219</v>
      </c>
      <c r="E42" s="5" t="s">
        <v>13</v>
      </c>
      <c r="F42" s="20" t="s">
        <v>220</v>
      </c>
      <c r="G42" s="5">
        <v>1.35</v>
      </c>
      <c r="H42" s="20" t="s">
        <v>221</v>
      </c>
      <c r="I42" s="5">
        <v>1.35</v>
      </c>
      <c r="J42" s="20" t="s">
        <v>222</v>
      </c>
      <c r="K42" s="5">
        <v>1.45</v>
      </c>
      <c r="L42" s="20" t="s">
        <v>223</v>
      </c>
      <c r="M42" s="5">
        <v>1.46</v>
      </c>
      <c r="N42" s="63">
        <v>2.0990396740835301E-2</v>
      </c>
      <c r="O42" s="64">
        <v>3.2527545200171501E-4</v>
      </c>
      <c r="P42" s="64">
        <v>2.280723864614E-2</v>
      </c>
      <c r="Q42" s="17">
        <v>4.4999924456532302E-2</v>
      </c>
      <c r="R42" s="56">
        <f t="shared" si="0"/>
        <v>0.51999999999999602</v>
      </c>
      <c r="S42" s="57">
        <f t="shared" si="1"/>
        <v>-0.46999999999999886</v>
      </c>
      <c r="T42" s="57">
        <f t="shared" si="2"/>
        <v>-9.0000000000003411E-2</v>
      </c>
      <c r="U42" s="57">
        <f t="shared" si="3"/>
        <v>0.98999999999999488</v>
      </c>
      <c r="V42" s="57">
        <f t="shared" si="4"/>
        <v>0.60999999999999943</v>
      </c>
      <c r="W42" s="58">
        <f t="shared" si="5"/>
        <v>-0.37999999999999545</v>
      </c>
    </row>
    <row r="43" spans="1:23" ht="15.75" x14ac:dyDescent="0.25">
      <c r="A43" s="48" t="s">
        <v>224</v>
      </c>
      <c r="B43" s="32">
        <v>12</v>
      </c>
      <c r="C43" s="49"/>
      <c r="D43" s="32" t="s">
        <v>19</v>
      </c>
      <c r="E43" s="5" t="s">
        <v>13</v>
      </c>
      <c r="F43" s="20" t="s">
        <v>225</v>
      </c>
      <c r="G43" s="5">
        <v>4.53</v>
      </c>
      <c r="H43" s="20" t="s">
        <v>226</v>
      </c>
      <c r="I43" s="5">
        <v>3.74</v>
      </c>
      <c r="J43" s="20" t="s">
        <v>227</v>
      </c>
      <c r="K43" s="5">
        <v>3.57</v>
      </c>
      <c r="L43" s="20" t="s">
        <v>228</v>
      </c>
      <c r="M43" s="5">
        <v>4.07</v>
      </c>
      <c r="N43" s="63">
        <v>2.1254898746013901E-2</v>
      </c>
      <c r="O43" s="64">
        <v>1.34478479081649E-2</v>
      </c>
      <c r="P43" s="64">
        <v>1.3589919359583201E-2</v>
      </c>
      <c r="Q43" s="17">
        <v>5.9447690143051696E-4</v>
      </c>
      <c r="R43" s="56">
        <f t="shared" si="0"/>
        <v>2.490000000000002</v>
      </c>
      <c r="S43" s="57">
        <f t="shared" si="1"/>
        <v>8.9999999999999858E-2</v>
      </c>
      <c r="T43" s="57">
        <f t="shared" si="2"/>
        <v>0.35000000000000142</v>
      </c>
      <c r="U43" s="57">
        <f t="shared" si="3"/>
        <v>2.4000000000000021</v>
      </c>
      <c r="V43" s="57">
        <f t="shared" si="4"/>
        <v>2.1400000000000006</v>
      </c>
      <c r="W43" s="58">
        <f t="shared" si="5"/>
        <v>-0.26000000000000156</v>
      </c>
    </row>
    <row r="44" spans="1:23" ht="15.75" x14ac:dyDescent="0.25">
      <c r="A44" s="48" t="s">
        <v>229</v>
      </c>
      <c r="B44" s="32">
        <v>2</v>
      </c>
      <c r="C44" s="49"/>
      <c r="D44" s="32" t="s">
        <v>19</v>
      </c>
      <c r="E44" s="5" t="s">
        <v>13</v>
      </c>
      <c r="F44" s="20" t="s">
        <v>230</v>
      </c>
      <c r="G44" s="5">
        <v>1.39</v>
      </c>
      <c r="H44" s="20" t="s">
        <v>231</v>
      </c>
      <c r="I44" s="5">
        <v>1.47</v>
      </c>
      <c r="J44" s="20" t="s">
        <v>154</v>
      </c>
      <c r="K44" s="5">
        <v>1.54</v>
      </c>
      <c r="L44" s="20" t="s">
        <v>232</v>
      </c>
      <c r="M44" s="5">
        <v>1.81</v>
      </c>
      <c r="N44" s="63">
        <v>2.1361094975457001E-2</v>
      </c>
      <c r="O44" s="64">
        <v>3.6663759781820002E-2</v>
      </c>
      <c r="P44" s="64">
        <v>7.47456788452208E-4</v>
      </c>
      <c r="Q44" s="17">
        <v>5.2058460492366799E-3</v>
      </c>
      <c r="R44" s="56">
        <f t="shared" si="0"/>
        <v>0.78999999999999204</v>
      </c>
      <c r="S44" s="57">
        <f t="shared" si="1"/>
        <v>6.0000000000002274E-2</v>
      </c>
      <c r="T44" s="57">
        <f t="shared" si="2"/>
        <v>-0.15999999999999659</v>
      </c>
      <c r="U44" s="57">
        <f t="shared" si="3"/>
        <v>0.72999999999998977</v>
      </c>
      <c r="V44" s="57">
        <f t="shared" si="4"/>
        <v>0.94999999999998863</v>
      </c>
      <c r="W44" s="58">
        <f t="shared" si="5"/>
        <v>0.21999999999999886</v>
      </c>
    </row>
    <row r="45" spans="1:23" ht="15.75" x14ac:dyDescent="0.25">
      <c r="A45" s="48" t="s">
        <v>233</v>
      </c>
      <c r="B45" s="32">
        <v>6</v>
      </c>
      <c r="C45" s="49" t="s">
        <v>234</v>
      </c>
      <c r="D45" s="32" t="s">
        <v>47</v>
      </c>
      <c r="E45" s="5" t="s">
        <v>235</v>
      </c>
      <c r="F45" s="20" t="s">
        <v>236</v>
      </c>
      <c r="G45" s="5">
        <v>3.17</v>
      </c>
      <c r="H45" s="20" t="s">
        <v>237</v>
      </c>
      <c r="I45" s="5">
        <v>4.2</v>
      </c>
      <c r="J45" s="20" t="s">
        <v>238</v>
      </c>
      <c r="K45" s="5">
        <v>3.05</v>
      </c>
      <c r="L45" s="20" t="s">
        <v>239</v>
      </c>
      <c r="M45" s="5">
        <v>4.8099999999999996</v>
      </c>
      <c r="N45" s="63">
        <v>2.3150253571389098E-2</v>
      </c>
      <c r="O45" s="64">
        <v>4.46919261155026E-2</v>
      </c>
      <c r="P45" s="64">
        <v>6.9100457010830003E-4</v>
      </c>
      <c r="Q45" s="17">
        <v>4.4419511304734698E-2</v>
      </c>
      <c r="R45" s="56">
        <f t="shared" si="0"/>
        <v>1.8400000000000034</v>
      </c>
      <c r="S45" s="57">
        <f t="shared" si="1"/>
        <v>-0.21999999999999886</v>
      </c>
      <c r="T45" s="57">
        <f t="shared" si="2"/>
        <v>-0.56000000000000227</v>
      </c>
      <c r="U45" s="57">
        <f t="shared" si="3"/>
        <v>2.0600000000000023</v>
      </c>
      <c r="V45" s="57">
        <f t="shared" si="4"/>
        <v>2.4000000000000057</v>
      </c>
      <c r="W45" s="58">
        <f t="shared" si="5"/>
        <v>0.34000000000000341</v>
      </c>
    </row>
    <row r="46" spans="1:23" ht="15.75" x14ac:dyDescent="0.25">
      <c r="A46" s="48" t="s">
        <v>240</v>
      </c>
      <c r="B46" s="32">
        <v>20</v>
      </c>
      <c r="C46" s="49" t="s">
        <v>241</v>
      </c>
      <c r="D46" s="32" t="s">
        <v>47</v>
      </c>
      <c r="E46" s="5" t="s">
        <v>20</v>
      </c>
      <c r="F46" s="20" t="s">
        <v>242</v>
      </c>
      <c r="G46" s="5">
        <v>7.66</v>
      </c>
      <c r="H46" s="20" t="s">
        <v>243</v>
      </c>
      <c r="I46" s="5">
        <v>9.67</v>
      </c>
      <c r="J46" s="20" t="s">
        <v>244</v>
      </c>
      <c r="K46" s="5">
        <v>9.0500000000000007</v>
      </c>
      <c r="L46" s="20" t="s">
        <v>245</v>
      </c>
      <c r="M46" s="5">
        <v>10.24</v>
      </c>
      <c r="N46" s="63">
        <v>2.66348147581736E-2</v>
      </c>
      <c r="O46" s="64">
        <v>3.06652488620348E-2</v>
      </c>
      <c r="P46" s="64">
        <v>1.7726597574184799E-3</v>
      </c>
      <c r="Q46" s="17">
        <v>9.0789360815706297E-3</v>
      </c>
      <c r="R46" s="56">
        <f t="shared" si="0"/>
        <v>4.7999999999999972</v>
      </c>
      <c r="S46" s="57">
        <f t="shared" si="1"/>
        <v>-9.0000000000003411E-2</v>
      </c>
      <c r="T46" s="57">
        <f t="shared" si="2"/>
        <v>-0.76000000000000512</v>
      </c>
      <c r="U46" s="57">
        <f t="shared" si="3"/>
        <v>4.8900000000000006</v>
      </c>
      <c r="V46" s="57">
        <f t="shared" si="4"/>
        <v>5.5600000000000023</v>
      </c>
      <c r="W46" s="58">
        <f t="shared" si="5"/>
        <v>0.67000000000000171</v>
      </c>
    </row>
    <row r="47" spans="1:23" ht="15.75" x14ac:dyDescent="0.25">
      <c r="A47" s="48" t="s">
        <v>246</v>
      </c>
      <c r="B47" s="32">
        <v>20</v>
      </c>
      <c r="C47" s="49" t="s">
        <v>241</v>
      </c>
      <c r="D47" s="32" t="s">
        <v>47</v>
      </c>
      <c r="E47" s="5" t="s">
        <v>20</v>
      </c>
      <c r="F47" s="20" t="s">
        <v>247</v>
      </c>
      <c r="G47" s="5">
        <v>10.98</v>
      </c>
      <c r="H47" s="20" t="s">
        <v>248</v>
      </c>
      <c r="I47" s="5">
        <v>12.67</v>
      </c>
      <c r="J47" s="20" t="s">
        <v>249</v>
      </c>
      <c r="K47" s="5">
        <v>12.95</v>
      </c>
      <c r="L47" s="20" t="s">
        <v>250</v>
      </c>
      <c r="M47" s="5">
        <v>14.21</v>
      </c>
      <c r="N47" s="63">
        <v>2.7111584323077399E-2</v>
      </c>
      <c r="O47" s="64">
        <v>5.8131100445513399E-3</v>
      </c>
      <c r="P47" s="64">
        <v>6.2896351036055304E-3</v>
      </c>
      <c r="Q47" s="17">
        <v>1.0318640384860999E-2</v>
      </c>
      <c r="R47" s="56">
        <f t="shared" si="0"/>
        <v>6.3599999999999994</v>
      </c>
      <c r="S47" s="57">
        <f t="shared" si="1"/>
        <v>-1.7399999999999949</v>
      </c>
      <c r="T47" s="57">
        <f t="shared" si="2"/>
        <v>-0.85000000000000142</v>
      </c>
      <c r="U47" s="57">
        <f t="shared" si="3"/>
        <v>8.0999999999999943</v>
      </c>
      <c r="V47" s="57">
        <f t="shared" si="4"/>
        <v>7.2100000000000009</v>
      </c>
      <c r="W47" s="58">
        <f t="shared" si="5"/>
        <v>-0.88999999999999346</v>
      </c>
    </row>
    <row r="48" spans="1:23" ht="15.75" x14ac:dyDescent="0.25">
      <c r="A48" s="48" t="s">
        <v>251</v>
      </c>
      <c r="B48" s="32">
        <v>2</v>
      </c>
      <c r="C48" s="49" t="s">
        <v>252</v>
      </c>
      <c r="D48" s="32" t="s">
        <v>253</v>
      </c>
      <c r="E48" s="5" t="s">
        <v>62</v>
      </c>
      <c r="F48" s="20" t="s">
        <v>254</v>
      </c>
      <c r="G48" s="5">
        <v>1.27</v>
      </c>
      <c r="H48" s="20" t="s">
        <v>255</v>
      </c>
      <c r="I48" s="5">
        <v>1.54</v>
      </c>
      <c r="J48" s="20" t="s">
        <v>256</v>
      </c>
      <c r="K48" s="5">
        <v>1.18</v>
      </c>
      <c r="L48" s="20" t="s">
        <v>257</v>
      </c>
      <c r="M48" s="5">
        <v>1.35</v>
      </c>
      <c r="N48" s="63">
        <v>2.7804660551897498E-2</v>
      </c>
      <c r="O48" s="64">
        <v>1.3197986816906599E-3</v>
      </c>
      <c r="P48" s="64">
        <v>2.2910659548585701E-2</v>
      </c>
      <c r="Q48" s="17">
        <v>1.240526517218E-2</v>
      </c>
      <c r="R48" s="56">
        <f t="shared" si="0"/>
        <v>0.59000000000000341</v>
      </c>
      <c r="S48" s="57">
        <f t="shared" si="1"/>
        <v>-0.31999999999999318</v>
      </c>
      <c r="T48" s="57">
        <f t="shared" si="2"/>
        <v>1.9999999999996021E-2</v>
      </c>
      <c r="U48" s="57">
        <f t="shared" si="3"/>
        <v>0.90999999999999659</v>
      </c>
      <c r="V48" s="57">
        <f t="shared" si="4"/>
        <v>0.57000000000000739</v>
      </c>
      <c r="W48" s="58">
        <f t="shared" si="5"/>
        <v>-0.3399999999999892</v>
      </c>
    </row>
    <row r="49" spans="1:23" ht="15.75" x14ac:dyDescent="0.25">
      <c r="A49" s="48" t="s">
        <v>258</v>
      </c>
      <c r="B49" s="32">
        <v>10</v>
      </c>
      <c r="C49" s="49" t="s">
        <v>259</v>
      </c>
      <c r="D49" s="32" t="s">
        <v>47</v>
      </c>
      <c r="E49" s="5" t="s">
        <v>13</v>
      </c>
      <c r="F49" s="20" t="s">
        <v>260</v>
      </c>
      <c r="G49" s="5">
        <v>1.24</v>
      </c>
      <c r="H49" s="20" t="s">
        <v>261</v>
      </c>
      <c r="I49" s="5">
        <v>1.44</v>
      </c>
      <c r="J49" s="20" t="s">
        <v>262</v>
      </c>
      <c r="K49" s="5">
        <v>1.33</v>
      </c>
      <c r="L49" s="20" t="s">
        <v>263</v>
      </c>
      <c r="M49" s="5">
        <v>1.51</v>
      </c>
      <c r="N49" s="63">
        <v>2.9080637103216001E-2</v>
      </c>
      <c r="O49" s="64">
        <v>7.0736153545956802E-3</v>
      </c>
      <c r="P49" s="64">
        <v>6.14264423964727E-3</v>
      </c>
      <c r="Q49" s="17">
        <v>1.02178907156066E-2</v>
      </c>
      <c r="R49" s="56">
        <f t="shared" si="0"/>
        <v>0.68000000000000682</v>
      </c>
      <c r="S49" s="57">
        <f t="shared" si="1"/>
        <v>-0.12999999999999545</v>
      </c>
      <c r="T49" s="57">
        <f t="shared" si="2"/>
        <v>-3.9999999999992042E-2</v>
      </c>
      <c r="U49" s="57">
        <f t="shared" si="3"/>
        <v>0.81000000000000227</v>
      </c>
      <c r="V49" s="57">
        <f t="shared" si="4"/>
        <v>0.71999999999999886</v>
      </c>
      <c r="W49" s="58">
        <f t="shared" si="5"/>
        <v>-9.0000000000003411E-2</v>
      </c>
    </row>
    <row r="50" spans="1:23" ht="15.75" x14ac:dyDescent="0.25">
      <c r="A50" s="48" t="s">
        <v>264</v>
      </c>
      <c r="B50" s="32">
        <v>7</v>
      </c>
      <c r="C50" s="49"/>
      <c r="D50" s="32" t="s">
        <v>19</v>
      </c>
      <c r="E50" s="5" t="s">
        <v>235</v>
      </c>
      <c r="F50" s="20" t="s">
        <v>265</v>
      </c>
      <c r="G50" s="5">
        <v>0.51</v>
      </c>
      <c r="H50" s="20" t="s">
        <v>266</v>
      </c>
      <c r="I50" s="5">
        <v>0.55000000000000004</v>
      </c>
      <c r="J50" s="20" t="s">
        <v>267</v>
      </c>
      <c r="K50" s="5">
        <v>0.63</v>
      </c>
      <c r="L50" s="20" t="s">
        <v>268</v>
      </c>
      <c r="M50" s="5">
        <v>0.6</v>
      </c>
      <c r="N50" s="63">
        <v>3.0336504834454301E-2</v>
      </c>
      <c r="O50" s="64">
        <v>4.0515641432963701E-3</v>
      </c>
      <c r="P50" s="64">
        <v>1.2194387738990099E-2</v>
      </c>
      <c r="Q50" s="17">
        <v>4.1266089559876699E-2</v>
      </c>
      <c r="R50" s="56">
        <f t="shared" si="0"/>
        <v>-0.26000000000000023</v>
      </c>
      <c r="S50" s="57">
        <f t="shared" si="1"/>
        <v>0.10000000000000009</v>
      </c>
      <c r="T50" s="57">
        <f t="shared" si="2"/>
        <v>4.9999999999999822E-2</v>
      </c>
      <c r="U50" s="57">
        <f t="shared" si="3"/>
        <v>-0.36000000000000032</v>
      </c>
      <c r="V50" s="57">
        <f t="shared" si="4"/>
        <v>-0.31000000000000005</v>
      </c>
      <c r="W50" s="58">
        <f t="shared" si="5"/>
        <v>5.0000000000000266E-2</v>
      </c>
    </row>
    <row r="51" spans="1:23" ht="15.75" x14ac:dyDescent="0.25">
      <c r="A51" s="48" t="s">
        <v>269</v>
      </c>
      <c r="B51" s="32">
        <v>1</v>
      </c>
      <c r="C51" s="49" t="s">
        <v>270</v>
      </c>
      <c r="D51" s="32" t="s">
        <v>12</v>
      </c>
      <c r="E51" s="5" t="s">
        <v>13</v>
      </c>
      <c r="F51" s="20" t="s">
        <v>271</v>
      </c>
      <c r="G51" s="5">
        <v>1.35</v>
      </c>
      <c r="H51" s="20" t="s">
        <v>272</v>
      </c>
      <c r="I51" s="5">
        <v>1.66</v>
      </c>
      <c r="J51" s="20" t="s">
        <v>273</v>
      </c>
      <c r="K51" s="5">
        <v>1.53</v>
      </c>
      <c r="L51" s="20" t="s">
        <v>274</v>
      </c>
      <c r="M51" s="5">
        <v>1.48</v>
      </c>
      <c r="N51" s="63">
        <v>3.03634810927664E-2</v>
      </c>
      <c r="O51" s="64">
        <v>4.6767860431463901E-2</v>
      </c>
      <c r="P51" s="64">
        <v>6.2344491226139602E-3</v>
      </c>
      <c r="Q51" s="17">
        <v>5.9911108018695998E-4</v>
      </c>
      <c r="R51" s="56">
        <f t="shared" si="0"/>
        <v>0.85000000000000853</v>
      </c>
      <c r="S51" s="57">
        <f t="shared" si="1"/>
        <v>0.12000000000000455</v>
      </c>
      <c r="T51" s="57">
        <f t="shared" si="2"/>
        <v>9.0000000000003411E-2</v>
      </c>
      <c r="U51" s="57">
        <f t="shared" si="3"/>
        <v>0.73000000000000398</v>
      </c>
      <c r="V51" s="57">
        <f t="shared" si="4"/>
        <v>0.76000000000000512</v>
      </c>
      <c r="W51" s="58">
        <f t="shared" si="5"/>
        <v>3.0000000000001137E-2</v>
      </c>
    </row>
    <row r="52" spans="1:23" ht="15.75" x14ac:dyDescent="0.25">
      <c r="A52" s="48" t="s">
        <v>275</v>
      </c>
      <c r="B52" s="32">
        <v>20</v>
      </c>
      <c r="C52" s="49"/>
      <c r="D52" s="32" t="s">
        <v>19</v>
      </c>
      <c r="E52" s="5" t="s">
        <v>13</v>
      </c>
      <c r="F52" s="20" t="s">
        <v>276</v>
      </c>
      <c r="G52" s="5">
        <v>0.69</v>
      </c>
      <c r="H52" s="20" t="s">
        <v>277</v>
      </c>
      <c r="I52" s="5">
        <v>0.66</v>
      </c>
      <c r="J52" s="20" t="s">
        <v>185</v>
      </c>
      <c r="K52" s="5">
        <v>0.75</v>
      </c>
      <c r="L52" s="20" t="s">
        <v>278</v>
      </c>
      <c r="M52" s="5">
        <v>0.8</v>
      </c>
      <c r="N52" s="63">
        <v>3.0899377401314199E-2</v>
      </c>
      <c r="O52" s="64">
        <v>1.6304815054603099E-3</v>
      </c>
      <c r="P52" s="64">
        <v>1.74567998605826E-2</v>
      </c>
      <c r="Q52" s="17">
        <v>2.3105480633698501E-2</v>
      </c>
      <c r="R52" s="56">
        <f t="shared" si="0"/>
        <v>-0.33000000000000007</v>
      </c>
      <c r="S52" s="57">
        <f t="shared" si="1"/>
        <v>0.16000000000000014</v>
      </c>
      <c r="T52" s="57">
        <f t="shared" si="2"/>
        <v>2.9999999999999361E-2</v>
      </c>
      <c r="U52" s="57">
        <f t="shared" si="3"/>
        <v>-0.49000000000000021</v>
      </c>
      <c r="V52" s="57">
        <f t="shared" si="4"/>
        <v>-0.35999999999999943</v>
      </c>
      <c r="W52" s="58">
        <f t="shared" si="5"/>
        <v>0.13000000000000078</v>
      </c>
    </row>
    <row r="53" spans="1:23" ht="15.75" x14ac:dyDescent="0.25">
      <c r="A53" s="48" t="s">
        <v>279</v>
      </c>
      <c r="B53" s="32">
        <v>3</v>
      </c>
      <c r="C53" s="49" t="s">
        <v>280</v>
      </c>
      <c r="D53" s="32" t="s">
        <v>253</v>
      </c>
      <c r="E53" s="5" t="s">
        <v>62</v>
      </c>
      <c r="F53" s="20" t="s">
        <v>281</v>
      </c>
      <c r="G53" s="5">
        <v>1.59</v>
      </c>
      <c r="H53" s="20" t="s">
        <v>282</v>
      </c>
      <c r="I53" s="5">
        <v>1.67</v>
      </c>
      <c r="J53" s="20" t="s">
        <v>273</v>
      </c>
      <c r="K53" s="5">
        <v>1.58</v>
      </c>
      <c r="L53" s="20" t="s">
        <v>283</v>
      </c>
      <c r="M53" s="5">
        <v>1.93</v>
      </c>
      <c r="N53" s="63">
        <v>3.1060796303599099E-2</v>
      </c>
      <c r="O53" s="64">
        <v>1.76363776747047E-3</v>
      </c>
      <c r="P53" s="64">
        <v>2.4662232820833099E-2</v>
      </c>
      <c r="Q53" s="17">
        <v>1.0529569263578E-2</v>
      </c>
      <c r="R53" s="56">
        <f t="shared" si="0"/>
        <v>0.75</v>
      </c>
      <c r="S53" s="57">
        <f t="shared" si="1"/>
        <v>-0.31000000000000227</v>
      </c>
      <c r="T53" s="57">
        <f t="shared" si="2"/>
        <v>3.9999999999992042E-2</v>
      </c>
      <c r="U53" s="57">
        <f t="shared" si="3"/>
        <v>1.0600000000000023</v>
      </c>
      <c r="V53" s="57">
        <f t="shared" si="4"/>
        <v>0.71000000000000796</v>
      </c>
      <c r="W53" s="58">
        <f t="shared" si="5"/>
        <v>-0.34999999999999432</v>
      </c>
    </row>
    <row r="54" spans="1:23" ht="15.75" x14ac:dyDescent="0.25">
      <c r="A54" s="48" t="s">
        <v>284</v>
      </c>
      <c r="B54" s="32">
        <v>19</v>
      </c>
      <c r="C54" s="49" t="s">
        <v>285</v>
      </c>
      <c r="D54" s="32" t="s">
        <v>47</v>
      </c>
      <c r="E54" s="5" t="s">
        <v>62</v>
      </c>
      <c r="F54" s="20" t="s">
        <v>286</v>
      </c>
      <c r="G54" s="5">
        <v>0.72</v>
      </c>
      <c r="H54" s="20" t="s">
        <v>287</v>
      </c>
      <c r="I54" s="5">
        <v>0.9</v>
      </c>
      <c r="J54" s="20" t="s">
        <v>288</v>
      </c>
      <c r="K54" s="5">
        <v>0.77</v>
      </c>
      <c r="L54" s="20" t="s">
        <v>289</v>
      </c>
      <c r="M54" s="5">
        <v>0.93</v>
      </c>
      <c r="N54" s="63">
        <v>3.1902407356446699E-2</v>
      </c>
      <c r="O54" s="64">
        <v>2.2451529783312201E-3</v>
      </c>
      <c r="P54" s="64">
        <v>3.1929402361728497E-2</v>
      </c>
      <c r="Q54" s="17">
        <v>2.6161710247991E-2</v>
      </c>
      <c r="R54" s="56">
        <f t="shared" si="0"/>
        <v>0.39000000000000057</v>
      </c>
      <c r="S54" s="57">
        <f t="shared" si="1"/>
        <v>-0.17000000000000171</v>
      </c>
      <c r="T54" s="57">
        <f t="shared" si="2"/>
        <v>2.0000000000010232E-2</v>
      </c>
      <c r="U54" s="57">
        <f t="shared" si="3"/>
        <v>0.56000000000000227</v>
      </c>
      <c r="V54" s="57">
        <f t="shared" si="4"/>
        <v>0.36999999999999034</v>
      </c>
      <c r="W54" s="58">
        <f t="shared" si="5"/>
        <v>-0.19000000000001194</v>
      </c>
    </row>
    <row r="55" spans="1:23" ht="15.75" x14ac:dyDescent="0.25">
      <c r="A55" s="48" t="s">
        <v>290</v>
      </c>
      <c r="B55" s="32">
        <v>9</v>
      </c>
      <c r="C55" s="49" t="s">
        <v>291</v>
      </c>
      <c r="D55" s="32" t="s">
        <v>292</v>
      </c>
      <c r="E55" s="5" t="s">
        <v>20</v>
      </c>
      <c r="F55" s="20">
        <v>4</v>
      </c>
      <c r="G55" s="5">
        <v>0.86</v>
      </c>
      <c r="H55" s="20" t="s">
        <v>293</v>
      </c>
      <c r="I55" s="5">
        <v>0.84</v>
      </c>
      <c r="J55" s="20" t="s">
        <v>294</v>
      </c>
      <c r="K55" s="5">
        <v>0.73</v>
      </c>
      <c r="L55" s="20" t="s">
        <v>294</v>
      </c>
      <c r="M55" s="5">
        <v>0.76</v>
      </c>
      <c r="N55" s="63">
        <v>3.3686540687710001E-2</v>
      </c>
      <c r="O55" s="64">
        <v>5.43759960699649E-3</v>
      </c>
      <c r="P55" s="64">
        <v>1.86778006242879E-2</v>
      </c>
      <c r="Q55" s="17">
        <v>9.8060382537726292E-3</v>
      </c>
      <c r="R55" s="56">
        <f t="shared" si="0"/>
        <v>-0.36000000000000032</v>
      </c>
      <c r="S55" s="57">
        <f t="shared" si="1"/>
        <v>0.10999999999999943</v>
      </c>
      <c r="T55" s="57">
        <f t="shared" si="2"/>
        <v>0</v>
      </c>
      <c r="U55" s="57">
        <f t="shared" si="3"/>
        <v>-0.46999999999999975</v>
      </c>
      <c r="V55" s="57">
        <f t="shared" si="4"/>
        <v>-0.36000000000000032</v>
      </c>
      <c r="W55" s="58">
        <f t="shared" si="5"/>
        <v>0.10999999999999943</v>
      </c>
    </row>
    <row r="56" spans="1:23" ht="15.75" x14ac:dyDescent="0.25">
      <c r="A56" s="48" t="s">
        <v>295</v>
      </c>
      <c r="B56" s="32">
        <v>16</v>
      </c>
      <c r="C56" s="49"/>
      <c r="D56" s="32" t="s">
        <v>19</v>
      </c>
      <c r="E56" s="5" t="s">
        <v>13</v>
      </c>
      <c r="F56" s="20" t="s">
        <v>296</v>
      </c>
      <c r="G56" s="5">
        <v>0.38</v>
      </c>
      <c r="H56" s="20" t="s">
        <v>297</v>
      </c>
      <c r="I56" s="5">
        <v>0.45</v>
      </c>
      <c r="J56" s="20" t="s">
        <v>298</v>
      </c>
      <c r="K56" s="5">
        <v>0.39</v>
      </c>
      <c r="L56" s="20" t="s">
        <v>299</v>
      </c>
      <c r="M56" s="5">
        <v>0.43</v>
      </c>
      <c r="N56" s="63">
        <v>3.6764763809322899E-2</v>
      </c>
      <c r="O56" s="64">
        <v>8.5893599792965496E-3</v>
      </c>
      <c r="P56" s="64">
        <v>4.0073644054229801E-3</v>
      </c>
      <c r="Q56" s="17">
        <v>2.88874021939593E-2</v>
      </c>
      <c r="R56" s="56">
        <f t="shared" si="0"/>
        <v>-0.18000000000000016</v>
      </c>
      <c r="S56" s="57">
        <f t="shared" si="1"/>
        <v>6.0000000000000053E-2</v>
      </c>
      <c r="T56" s="57">
        <f t="shared" si="2"/>
        <v>4.0000000000000036E-2</v>
      </c>
      <c r="U56" s="57">
        <f t="shared" si="3"/>
        <v>-0.24000000000000021</v>
      </c>
      <c r="V56" s="57">
        <f t="shared" si="4"/>
        <v>-0.2200000000000002</v>
      </c>
      <c r="W56" s="58">
        <f t="shared" si="5"/>
        <v>2.0000000000000018E-2</v>
      </c>
    </row>
    <row r="57" spans="1:23" ht="15.75" x14ac:dyDescent="0.25">
      <c r="A57" s="48" t="s">
        <v>300</v>
      </c>
      <c r="B57" s="32">
        <v>4</v>
      </c>
      <c r="C57" s="49" t="s">
        <v>301</v>
      </c>
      <c r="D57" s="32" t="s">
        <v>61</v>
      </c>
      <c r="E57" s="5" t="s">
        <v>13</v>
      </c>
      <c r="F57" s="20" t="s">
        <v>302</v>
      </c>
      <c r="G57" s="5">
        <v>2.57</v>
      </c>
      <c r="H57" s="20" t="s">
        <v>303</v>
      </c>
      <c r="I57" s="5">
        <v>3.12</v>
      </c>
      <c r="J57" s="20" t="s">
        <v>304</v>
      </c>
      <c r="K57" s="5">
        <v>2.9</v>
      </c>
      <c r="L57" s="20" t="s">
        <v>305</v>
      </c>
      <c r="M57" s="5">
        <v>3.05</v>
      </c>
      <c r="N57" s="63">
        <v>3.7439726474154701E-2</v>
      </c>
      <c r="O57" s="64">
        <v>8.8478508237541499E-4</v>
      </c>
      <c r="P57" s="64">
        <v>2.2626509022208401E-2</v>
      </c>
      <c r="Q57" s="17">
        <v>6.8647411793383503E-3</v>
      </c>
      <c r="R57" s="56">
        <f t="shared" si="0"/>
        <v>1.3199999999999932</v>
      </c>
      <c r="S57" s="57">
        <f t="shared" si="1"/>
        <v>-0.67000000000000171</v>
      </c>
      <c r="T57" s="57">
        <f t="shared" si="2"/>
        <v>6.0000000000002274E-2</v>
      </c>
      <c r="U57" s="57">
        <f t="shared" si="3"/>
        <v>1.9899999999999949</v>
      </c>
      <c r="V57" s="57">
        <f t="shared" si="4"/>
        <v>1.2599999999999909</v>
      </c>
      <c r="W57" s="58">
        <f t="shared" si="5"/>
        <v>-0.73000000000000398</v>
      </c>
    </row>
    <row r="58" spans="1:23" ht="15.75" x14ac:dyDescent="0.25">
      <c r="A58" s="48" t="s">
        <v>306</v>
      </c>
      <c r="B58" s="32">
        <v>10</v>
      </c>
      <c r="C58" s="49" t="s">
        <v>307</v>
      </c>
      <c r="D58" s="32" t="s">
        <v>47</v>
      </c>
      <c r="E58" s="5" t="s">
        <v>13</v>
      </c>
      <c r="F58" s="20" t="s">
        <v>308</v>
      </c>
      <c r="G58" s="5">
        <v>4.3</v>
      </c>
      <c r="H58" s="20" t="s">
        <v>309</v>
      </c>
      <c r="I58" s="5">
        <v>4.41</v>
      </c>
      <c r="J58" s="20" t="s">
        <v>310</v>
      </c>
      <c r="K58" s="5">
        <v>3.66</v>
      </c>
      <c r="L58" s="20" t="s">
        <v>311</v>
      </c>
      <c r="M58" s="5">
        <v>4.7</v>
      </c>
      <c r="N58" s="63">
        <v>3.8210303764925901E-2</v>
      </c>
      <c r="O58" s="64">
        <v>9.7860399887932398E-3</v>
      </c>
      <c r="P58" s="64">
        <v>3.8557880430909901E-2</v>
      </c>
      <c r="Q58" s="17">
        <v>2.7005092594429899E-3</v>
      </c>
      <c r="R58" s="56">
        <f t="shared" si="0"/>
        <v>2.1799999999999997</v>
      </c>
      <c r="S58" s="57">
        <f t="shared" si="1"/>
        <v>-0.25999999999999801</v>
      </c>
      <c r="T58" s="57">
        <f t="shared" si="2"/>
        <v>0.17999999999999972</v>
      </c>
      <c r="U58" s="57">
        <f t="shared" si="3"/>
        <v>2.4399999999999977</v>
      </c>
      <c r="V58" s="57">
        <f t="shared" si="4"/>
        <v>2</v>
      </c>
      <c r="W58" s="58">
        <f t="shared" si="5"/>
        <v>-0.43999999999999773</v>
      </c>
    </row>
    <row r="59" spans="1:23" ht="15.75" x14ac:dyDescent="0.25">
      <c r="A59" s="48" t="s">
        <v>312</v>
      </c>
      <c r="B59" s="32">
        <v>17</v>
      </c>
      <c r="C59" s="49" t="s">
        <v>313</v>
      </c>
      <c r="D59" s="32" t="s">
        <v>47</v>
      </c>
      <c r="E59" s="5" t="s">
        <v>13</v>
      </c>
      <c r="F59" s="20" t="s">
        <v>314</v>
      </c>
      <c r="G59" s="5">
        <v>3.08</v>
      </c>
      <c r="H59" s="20" t="s">
        <v>315</v>
      </c>
      <c r="I59" s="5">
        <v>3.83</v>
      </c>
      <c r="J59" s="20" t="s">
        <v>316</v>
      </c>
      <c r="K59" s="5">
        <v>3.68</v>
      </c>
      <c r="L59" s="20" t="s">
        <v>317</v>
      </c>
      <c r="M59" s="5">
        <v>3.84</v>
      </c>
      <c r="N59" s="63">
        <v>3.8267688913804401E-2</v>
      </c>
      <c r="O59" s="64">
        <v>7.6458378566705504E-3</v>
      </c>
      <c r="P59" s="64">
        <v>1.4465102788316701E-2</v>
      </c>
      <c r="Q59" s="17">
        <v>4.3995130689117798E-3</v>
      </c>
      <c r="R59" s="56">
        <f t="shared" si="0"/>
        <v>1.6800000000000068</v>
      </c>
      <c r="S59" s="57">
        <f t="shared" si="1"/>
        <v>-0.23999999999999488</v>
      </c>
      <c r="T59" s="57">
        <f t="shared" si="2"/>
        <v>0.15000000000000568</v>
      </c>
      <c r="U59" s="57">
        <f t="shared" si="3"/>
        <v>1.9200000000000017</v>
      </c>
      <c r="V59" s="57">
        <f t="shared" si="4"/>
        <v>1.5300000000000011</v>
      </c>
      <c r="W59" s="58">
        <f t="shared" si="5"/>
        <v>-0.39000000000000057</v>
      </c>
    </row>
    <row r="60" spans="1:23" ht="15.75" x14ac:dyDescent="0.25">
      <c r="A60" s="48" t="s">
        <v>318</v>
      </c>
      <c r="B60" s="32">
        <v>4</v>
      </c>
      <c r="C60" s="49" t="s">
        <v>319</v>
      </c>
      <c r="D60" s="32" t="s">
        <v>47</v>
      </c>
      <c r="E60" s="5" t="s">
        <v>20</v>
      </c>
      <c r="F60" s="20" t="s">
        <v>320</v>
      </c>
      <c r="G60" s="5">
        <v>4.76</v>
      </c>
      <c r="H60" s="20" t="s">
        <v>321</v>
      </c>
      <c r="I60" s="5">
        <v>5.03</v>
      </c>
      <c r="J60" s="20" t="s">
        <v>322</v>
      </c>
      <c r="K60" s="5">
        <v>4.2</v>
      </c>
      <c r="L60" s="20" t="s">
        <v>323</v>
      </c>
      <c r="M60" s="5">
        <v>4.34</v>
      </c>
      <c r="N60" s="63">
        <v>3.9168613514692002E-2</v>
      </c>
      <c r="O60" s="64">
        <v>7.7817530418288101E-3</v>
      </c>
      <c r="P60" s="64">
        <v>4.34109141692752E-2</v>
      </c>
      <c r="Q60" s="17">
        <v>3.7283422126994599E-2</v>
      </c>
      <c r="R60" s="56">
        <f t="shared" si="0"/>
        <v>-2.1899999999999977</v>
      </c>
      <c r="S60" s="57">
        <f t="shared" si="1"/>
        <v>0.51000000000000512</v>
      </c>
      <c r="T60" s="57">
        <f t="shared" si="2"/>
        <v>0.10999999999999943</v>
      </c>
      <c r="U60" s="57">
        <f t="shared" si="3"/>
        <v>-2.7000000000000028</v>
      </c>
      <c r="V60" s="57">
        <f t="shared" si="4"/>
        <v>-2.2999999999999972</v>
      </c>
      <c r="W60" s="58">
        <f t="shared" si="5"/>
        <v>0.40000000000000568</v>
      </c>
    </row>
    <row r="61" spans="1:23" ht="16.5" thickBot="1" x14ac:dyDescent="0.3">
      <c r="A61" s="50" t="s">
        <v>324</v>
      </c>
      <c r="B61" s="2">
        <v>1</v>
      </c>
      <c r="C61" s="51" t="s">
        <v>325</v>
      </c>
      <c r="D61" s="2" t="s">
        <v>170</v>
      </c>
      <c r="E61" s="22" t="s">
        <v>13</v>
      </c>
      <c r="F61" s="21" t="s">
        <v>326</v>
      </c>
      <c r="G61" s="22">
        <v>0.5</v>
      </c>
      <c r="H61" s="21" t="s">
        <v>327</v>
      </c>
      <c r="I61" s="22">
        <v>0.47</v>
      </c>
      <c r="J61" s="21" t="s">
        <v>328</v>
      </c>
      <c r="K61" s="22">
        <v>0.54</v>
      </c>
      <c r="L61" s="21" t="s">
        <v>328</v>
      </c>
      <c r="M61" s="22">
        <v>0.5</v>
      </c>
      <c r="N61" s="65">
        <v>4.3213941565061101E-2</v>
      </c>
      <c r="O61" s="66">
        <v>9.0789763984940805E-3</v>
      </c>
      <c r="P61" s="66">
        <v>2.0663826384132E-2</v>
      </c>
      <c r="Q61" s="67">
        <v>9.5089373212238499E-3</v>
      </c>
      <c r="R61" s="59">
        <f t="shared" si="0"/>
        <v>-0.25</v>
      </c>
      <c r="S61" s="60">
        <f t="shared" si="1"/>
        <v>4.0000000000000036E-2</v>
      </c>
      <c r="T61" s="60">
        <f t="shared" si="2"/>
        <v>0</v>
      </c>
      <c r="U61" s="60">
        <f t="shared" si="3"/>
        <v>-0.29000000000000004</v>
      </c>
      <c r="V61" s="60">
        <f t="shared" si="4"/>
        <v>-0.25</v>
      </c>
      <c r="W61" s="61">
        <f t="shared" si="5"/>
        <v>4.0000000000000036E-2</v>
      </c>
    </row>
  </sheetData>
  <mergeCells count="6">
    <mergeCell ref="F5:W5"/>
    <mergeCell ref="F6:G6"/>
    <mergeCell ref="H6:I6"/>
    <mergeCell ref="J6:K6"/>
    <mergeCell ref="L6:M6"/>
    <mergeCell ref="R6:W6"/>
  </mergeCells>
  <pageMargins left="0.25" right="0.25" top="0.75" bottom="0.75" header="0.3" footer="0.3"/>
  <pageSetup scale="5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ACB37-1C73-400C-9D7C-D21E76562195}">
  <sheetPr>
    <pageSetUpPr fitToPage="1"/>
  </sheetPr>
  <dimension ref="A1:W10"/>
  <sheetViews>
    <sheetView zoomScale="80" zoomScaleNormal="80" workbookViewId="0">
      <selection activeCell="U24" sqref="U24"/>
    </sheetView>
  </sheetViews>
  <sheetFormatPr baseColWidth="10" defaultColWidth="9.140625" defaultRowHeight="15" x14ac:dyDescent="0.25"/>
  <cols>
    <col min="1" max="1" width="15.85546875" customWidth="1"/>
    <col min="4" max="4" width="14.5703125" customWidth="1"/>
    <col min="5" max="5" width="18.28515625" customWidth="1"/>
  </cols>
  <sheetData>
    <row r="1" spans="1:23" ht="15.75" x14ac:dyDescent="0.25">
      <c r="A1" s="23" t="s">
        <v>427</v>
      </c>
      <c r="B1" s="4"/>
      <c r="C1" s="24"/>
      <c r="D1" s="4"/>
      <c r="E1" s="4"/>
    </row>
    <row r="3" spans="1:23" ht="15.75" x14ac:dyDescent="0.25">
      <c r="A3" s="23" t="s">
        <v>424</v>
      </c>
      <c r="B3" s="4"/>
      <c r="C3" s="24"/>
      <c r="D3" s="4"/>
      <c r="E3" s="4"/>
    </row>
    <row r="4" spans="1:23" ht="15.75" thickBot="1" x14ac:dyDescent="0.3"/>
    <row r="5" spans="1:23" ht="16.5" thickBot="1" x14ac:dyDescent="0.3">
      <c r="A5" s="25"/>
      <c r="B5" s="32"/>
      <c r="C5" s="3"/>
      <c r="D5" s="4"/>
      <c r="E5" s="5"/>
      <c r="F5" s="77" t="s">
        <v>0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</row>
    <row r="6" spans="1:23" ht="16.5" thickBot="1" x14ac:dyDescent="0.3">
      <c r="A6" s="25"/>
      <c r="B6" s="2"/>
      <c r="C6" s="3"/>
      <c r="D6" s="4"/>
      <c r="E6" s="5"/>
      <c r="F6" s="87" t="s">
        <v>329</v>
      </c>
      <c r="G6" s="88"/>
      <c r="H6" s="87" t="s">
        <v>332</v>
      </c>
      <c r="I6" s="88"/>
      <c r="J6" s="87" t="s">
        <v>333</v>
      </c>
      <c r="K6" s="88"/>
      <c r="L6" s="77" t="s">
        <v>334</v>
      </c>
      <c r="M6" s="79"/>
      <c r="N6" s="7"/>
      <c r="O6" s="7"/>
      <c r="P6" s="7"/>
      <c r="Q6" s="7"/>
      <c r="R6" s="84" t="s">
        <v>416</v>
      </c>
      <c r="S6" s="85"/>
      <c r="T6" s="85"/>
      <c r="U6" s="85"/>
      <c r="V6" s="85"/>
      <c r="W6" s="86"/>
    </row>
    <row r="7" spans="1:23" ht="48" thickBot="1" x14ac:dyDescent="0.3">
      <c r="A7" s="6" t="s">
        <v>1</v>
      </c>
      <c r="B7" s="7" t="s">
        <v>2</v>
      </c>
      <c r="C7" s="7" t="s">
        <v>3</v>
      </c>
      <c r="D7" s="7" t="s">
        <v>4</v>
      </c>
      <c r="E7" s="8" t="s">
        <v>5</v>
      </c>
      <c r="F7" s="9" t="s">
        <v>330</v>
      </c>
      <c r="G7" s="11" t="s">
        <v>331</v>
      </c>
      <c r="H7" s="9" t="s">
        <v>330</v>
      </c>
      <c r="I7" s="11" t="s">
        <v>331</v>
      </c>
      <c r="J7" s="9" t="s">
        <v>330</v>
      </c>
      <c r="K7" s="11" t="s">
        <v>331</v>
      </c>
      <c r="L7" s="9" t="s">
        <v>330</v>
      </c>
      <c r="M7" s="11" t="s">
        <v>331</v>
      </c>
      <c r="N7" s="9" t="s">
        <v>6</v>
      </c>
      <c r="O7" s="10" t="s">
        <v>335</v>
      </c>
      <c r="P7" s="10" t="s">
        <v>336</v>
      </c>
      <c r="Q7" s="11" t="s">
        <v>337</v>
      </c>
      <c r="R7" s="68" t="s">
        <v>417</v>
      </c>
      <c r="S7" s="69" t="s">
        <v>418</v>
      </c>
      <c r="T7" s="69" t="s">
        <v>419</v>
      </c>
      <c r="U7" s="69" t="s">
        <v>420</v>
      </c>
      <c r="V7" s="69" t="s">
        <v>421</v>
      </c>
      <c r="W7" s="70" t="s">
        <v>422</v>
      </c>
    </row>
    <row r="8" spans="1:23" ht="15.75" x14ac:dyDescent="0.25">
      <c r="A8" s="37" t="s">
        <v>338</v>
      </c>
      <c r="B8" s="38">
        <v>18</v>
      </c>
      <c r="C8" s="39" t="s">
        <v>339</v>
      </c>
      <c r="D8" s="26" t="s">
        <v>61</v>
      </c>
      <c r="E8" s="27" t="s">
        <v>35</v>
      </c>
      <c r="F8" s="43">
        <v>38.270000000000003</v>
      </c>
      <c r="G8" s="30">
        <v>5.57</v>
      </c>
      <c r="H8" s="43">
        <v>34.619999999999997</v>
      </c>
      <c r="I8" s="30">
        <v>5.21</v>
      </c>
      <c r="J8" s="43">
        <v>40.130000000000003</v>
      </c>
      <c r="K8" s="30">
        <v>6</v>
      </c>
      <c r="L8" s="43">
        <v>37.39</v>
      </c>
      <c r="M8" s="27">
        <v>5.07</v>
      </c>
      <c r="N8" s="33">
        <v>4.0410498065620101E-4</v>
      </c>
      <c r="O8" s="28">
        <v>2.1764690220663998E-3</v>
      </c>
      <c r="P8" s="28">
        <v>1.88974483732496E-6</v>
      </c>
      <c r="Q8" s="29">
        <v>3.32965321338385E-2</v>
      </c>
      <c r="R8" s="53">
        <f>F8-L8</f>
        <v>0.88000000000000256</v>
      </c>
      <c r="S8" s="54">
        <f>H8-L8</f>
        <v>-2.7700000000000031</v>
      </c>
      <c r="T8" s="54">
        <f>J8-L8</f>
        <v>2.740000000000002</v>
      </c>
      <c r="U8" s="54">
        <f>F8-H8</f>
        <v>3.6500000000000057</v>
      </c>
      <c r="V8" s="54">
        <f>F8-J8</f>
        <v>-1.8599999999999994</v>
      </c>
      <c r="W8" s="55">
        <f>H8-J8</f>
        <v>-5.5100000000000051</v>
      </c>
    </row>
    <row r="9" spans="1:23" ht="16.5" thickBot="1" x14ac:dyDescent="0.3">
      <c r="A9" s="40" t="s">
        <v>340</v>
      </c>
      <c r="B9" s="41">
        <v>16</v>
      </c>
      <c r="C9" s="42" t="s">
        <v>341</v>
      </c>
      <c r="D9" s="41" t="s">
        <v>61</v>
      </c>
      <c r="E9" s="36" t="s">
        <v>35</v>
      </c>
      <c r="F9" s="35">
        <v>45.66</v>
      </c>
      <c r="G9" s="36">
        <v>5.78</v>
      </c>
      <c r="H9" s="35">
        <v>42.16</v>
      </c>
      <c r="I9" s="36">
        <v>6.33</v>
      </c>
      <c r="J9" s="35">
        <v>47.84</v>
      </c>
      <c r="K9" s="36">
        <v>4.93</v>
      </c>
      <c r="L9" s="35">
        <v>45.29</v>
      </c>
      <c r="M9" s="36">
        <v>6.34</v>
      </c>
      <c r="N9" s="44">
        <v>9.38921313915457E-4</v>
      </c>
      <c r="O9" s="45">
        <v>5.15726894261104E-3</v>
      </c>
      <c r="P9" s="45">
        <v>5.6453845387988798E-6</v>
      </c>
      <c r="Q9" s="46">
        <v>3.4434196160311299E-2</v>
      </c>
      <c r="R9" s="59">
        <f t="shared" ref="R9" si="0">F9-L9</f>
        <v>0.36999999999999744</v>
      </c>
      <c r="S9" s="60">
        <f t="shared" ref="S9" si="1">H9-L9</f>
        <v>-3.1300000000000026</v>
      </c>
      <c r="T9" s="60">
        <f t="shared" ref="T9" si="2">J9-L9</f>
        <v>2.5500000000000043</v>
      </c>
      <c r="U9" s="60">
        <f t="shared" ref="U9" si="3">F9-H9</f>
        <v>3.5</v>
      </c>
      <c r="V9" s="60">
        <f t="shared" ref="V9" si="4">F9-J9</f>
        <v>-2.1800000000000068</v>
      </c>
      <c r="W9" s="61">
        <f t="shared" ref="W9" si="5">H9-J9</f>
        <v>-5.6800000000000068</v>
      </c>
    </row>
    <row r="10" spans="1:23" x14ac:dyDescent="0.25">
      <c r="A10" s="18"/>
    </row>
  </sheetData>
  <mergeCells count="6">
    <mergeCell ref="F5:W5"/>
    <mergeCell ref="F6:G6"/>
    <mergeCell ref="H6:I6"/>
    <mergeCell ref="J6:K6"/>
    <mergeCell ref="L6:M6"/>
    <mergeCell ref="R6:W6"/>
  </mergeCells>
  <pageMargins left="0.25" right="0.25" top="0.75" bottom="0.75" header="0.3" footer="0.3"/>
  <pageSetup scale="5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8CBAF-B269-4D22-AA75-B262A2C9C868}">
  <sheetPr>
    <pageSetUpPr fitToPage="1"/>
  </sheetPr>
  <dimension ref="A1:W38"/>
  <sheetViews>
    <sheetView workbookViewId="0">
      <selection activeCell="R3" sqref="R3"/>
    </sheetView>
  </sheetViews>
  <sheetFormatPr baseColWidth="10" defaultColWidth="9.140625" defaultRowHeight="15" x14ac:dyDescent="0.25"/>
  <cols>
    <col min="1" max="1" width="12.140625" customWidth="1"/>
    <col min="2" max="2" width="7.5703125" customWidth="1"/>
    <col min="3" max="3" width="15.85546875" customWidth="1"/>
    <col min="4" max="4" width="16.5703125" customWidth="1"/>
    <col min="5" max="5" width="13.140625" customWidth="1"/>
    <col min="6" max="6" width="8" customWidth="1"/>
    <col min="7" max="7" width="7.7109375" customWidth="1"/>
    <col min="8" max="8" width="8" customWidth="1"/>
    <col min="9" max="9" width="7.7109375" customWidth="1"/>
    <col min="10" max="10" width="7.85546875" customWidth="1"/>
    <col min="11" max="11" width="8" customWidth="1"/>
    <col min="12" max="12" width="7.7109375" customWidth="1"/>
    <col min="13" max="13" width="7.42578125" customWidth="1"/>
    <col min="18" max="18" width="7.85546875" customWidth="1"/>
    <col min="19" max="19" width="8.140625" customWidth="1"/>
    <col min="20" max="20" width="8" customWidth="1"/>
  </cols>
  <sheetData>
    <row r="1" spans="1:23" ht="15.75" x14ac:dyDescent="0.25">
      <c r="A1" s="23" t="s">
        <v>427</v>
      </c>
      <c r="B1" s="4"/>
      <c r="C1" s="24"/>
      <c r="D1" s="4"/>
      <c r="E1" s="4"/>
    </row>
    <row r="3" spans="1:23" ht="15.75" x14ac:dyDescent="0.25">
      <c r="A3" s="23" t="s">
        <v>425</v>
      </c>
      <c r="B3" s="4"/>
      <c r="C3" s="24"/>
      <c r="D3" s="4"/>
      <c r="E3" s="4"/>
    </row>
    <row r="4" spans="1:23" ht="15.75" thickBot="1" x14ac:dyDescent="0.3"/>
    <row r="5" spans="1:23" ht="16.5" thickBot="1" x14ac:dyDescent="0.3">
      <c r="A5" s="25"/>
      <c r="B5" s="32"/>
      <c r="C5" s="3"/>
      <c r="D5" s="4"/>
      <c r="E5" s="5"/>
      <c r="F5" s="77" t="s">
        <v>0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</row>
    <row r="6" spans="1:23" ht="16.5" thickBot="1" x14ac:dyDescent="0.3">
      <c r="A6" s="25"/>
      <c r="B6" s="2"/>
      <c r="C6" s="3"/>
      <c r="D6" s="4"/>
      <c r="E6" s="32"/>
      <c r="F6" s="87" t="s">
        <v>329</v>
      </c>
      <c r="G6" s="88"/>
      <c r="H6" s="87" t="s">
        <v>332</v>
      </c>
      <c r="I6" s="88"/>
      <c r="J6" s="87" t="s">
        <v>333</v>
      </c>
      <c r="K6" s="88"/>
      <c r="L6" s="77" t="s">
        <v>334</v>
      </c>
      <c r="M6" s="79"/>
      <c r="N6" s="73"/>
      <c r="O6" s="73"/>
      <c r="P6" s="73"/>
      <c r="Q6" s="73"/>
      <c r="R6" s="84" t="s">
        <v>416</v>
      </c>
      <c r="S6" s="85"/>
      <c r="T6" s="85"/>
      <c r="U6" s="85"/>
      <c r="V6" s="85"/>
      <c r="W6" s="86"/>
    </row>
    <row r="7" spans="1:23" ht="48" thickBot="1" x14ac:dyDescent="0.3">
      <c r="A7" s="72" t="s">
        <v>1</v>
      </c>
      <c r="B7" s="73" t="s">
        <v>2</v>
      </c>
      <c r="C7" s="73" t="s">
        <v>3</v>
      </c>
      <c r="D7" s="73" t="s">
        <v>4</v>
      </c>
      <c r="E7" s="11" t="s">
        <v>5</v>
      </c>
      <c r="F7" s="9" t="s">
        <v>330</v>
      </c>
      <c r="G7" s="11" t="s">
        <v>331</v>
      </c>
      <c r="H7" s="9" t="s">
        <v>330</v>
      </c>
      <c r="I7" s="11" t="s">
        <v>331</v>
      </c>
      <c r="J7" s="9" t="s">
        <v>330</v>
      </c>
      <c r="K7" s="11" t="s">
        <v>331</v>
      </c>
      <c r="L7" s="9" t="s">
        <v>330</v>
      </c>
      <c r="M7" s="11" t="s">
        <v>331</v>
      </c>
      <c r="N7" s="9" t="s">
        <v>6</v>
      </c>
      <c r="O7" s="10" t="s">
        <v>342</v>
      </c>
      <c r="P7" s="10" t="s">
        <v>343</v>
      </c>
      <c r="Q7" s="11" t="s">
        <v>344</v>
      </c>
      <c r="R7" s="68" t="s">
        <v>417</v>
      </c>
      <c r="S7" s="69" t="s">
        <v>418</v>
      </c>
      <c r="T7" s="69" t="s">
        <v>419</v>
      </c>
      <c r="U7" s="69" t="s">
        <v>420</v>
      </c>
      <c r="V7" s="69" t="s">
        <v>421</v>
      </c>
      <c r="W7" s="70" t="s">
        <v>422</v>
      </c>
    </row>
    <row r="8" spans="1:23" ht="15.75" x14ac:dyDescent="0.25">
      <c r="A8" s="37" t="s">
        <v>345</v>
      </c>
      <c r="B8" s="38">
        <v>6</v>
      </c>
      <c r="C8" s="39" t="s">
        <v>346</v>
      </c>
      <c r="D8" s="38" t="s">
        <v>61</v>
      </c>
      <c r="E8" s="30" t="s">
        <v>20</v>
      </c>
      <c r="F8" s="25">
        <v>69.5</v>
      </c>
      <c r="G8" s="30">
        <v>6.46</v>
      </c>
      <c r="H8" s="25">
        <v>72.260000000000005</v>
      </c>
      <c r="I8" s="30">
        <v>6.2</v>
      </c>
      <c r="J8" s="25">
        <v>65.03</v>
      </c>
      <c r="K8" s="30">
        <v>5.59</v>
      </c>
      <c r="L8" s="25">
        <v>73.39</v>
      </c>
      <c r="M8" s="30">
        <v>5.99</v>
      </c>
      <c r="N8" s="33">
        <v>2.6145366710225202E-12</v>
      </c>
      <c r="O8" s="28">
        <v>1.9296445438376101E-4</v>
      </c>
      <c r="P8" s="28">
        <v>2.16613159532874E-8</v>
      </c>
      <c r="Q8" s="29">
        <v>2.6055764995346999E-14</v>
      </c>
      <c r="R8" s="53">
        <f>F8-L8</f>
        <v>-3.8900000000000006</v>
      </c>
      <c r="S8" s="54">
        <f>H8-L8</f>
        <v>-1.1299999999999955</v>
      </c>
      <c r="T8" s="54">
        <f>J8-L8</f>
        <v>-8.36</v>
      </c>
      <c r="U8" s="54">
        <f>F8-H8</f>
        <v>-2.7600000000000051</v>
      </c>
      <c r="V8" s="54">
        <f>F8-J8</f>
        <v>4.4699999999999989</v>
      </c>
      <c r="W8" s="55">
        <f>H8-J8</f>
        <v>7.230000000000004</v>
      </c>
    </row>
    <row r="9" spans="1:23" ht="15.75" x14ac:dyDescent="0.25">
      <c r="A9" s="37" t="s">
        <v>347</v>
      </c>
      <c r="B9" s="38">
        <v>16</v>
      </c>
      <c r="C9" s="39"/>
      <c r="D9" s="38" t="s">
        <v>19</v>
      </c>
      <c r="E9" s="30" t="s">
        <v>13</v>
      </c>
      <c r="F9" s="25">
        <v>36.01</v>
      </c>
      <c r="G9" s="30">
        <v>3.64</v>
      </c>
      <c r="H9" s="25">
        <v>34.85</v>
      </c>
      <c r="I9" s="30">
        <v>3.59</v>
      </c>
      <c r="J9" s="25">
        <v>38.64</v>
      </c>
      <c r="K9" s="30">
        <v>3.01</v>
      </c>
      <c r="L9" s="25">
        <v>33.979999999999997</v>
      </c>
      <c r="M9" s="30">
        <v>3.34</v>
      </c>
      <c r="N9" s="34">
        <v>5.5194282442153897E-12</v>
      </c>
      <c r="O9" s="71">
        <v>5.2056956867917798E-5</v>
      </c>
      <c r="P9" s="71">
        <v>1.22070942143157E-7</v>
      </c>
      <c r="Q9" s="31">
        <v>1.9466841940836699E-14</v>
      </c>
      <c r="R9" s="56">
        <f t="shared" ref="R9:R38" si="0">F9-L9</f>
        <v>2.0300000000000011</v>
      </c>
      <c r="S9" s="57">
        <f t="shared" ref="S9:S38" si="1">H9-L9</f>
        <v>0.87000000000000455</v>
      </c>
      <c r="T9" s="57">
        <f t="shared" ref="T9:T38" si="2">J9-L9</f>
        <v>4.6600000000000037</v>
      </c>
      <c r="U9" s="57">
        <f t="shared" ref="U9:U38" si="3">F9-H9</f>
        <v>1.1599999999999966</v>
      </c>
      <c r="V9" s="57">
        <f t="shared" ref="V9:V38" si="4">F9-J9</f>
        <v>-2.6300000000000026</v>
      </c>
      <c r="W9" s="58">
        <f t="shared" ref="W9:W38" si="5">H9-J9</f>
        <v>-3.7899999999999991</v>
      </c>
    </row>
    <row r="10" spans="1:23" ht="15.75" x14ac:dyDescent="0.25">
      <c r="A10" s="37" t="s">
        <v>348</v>
      </c>
      <c r="B10" s="38">
        <v>11</v>
      </c>
      <c r="C10" s="39" t="s">
        <v>349</v>
      </c>
      <c r="D10" s="38" t="s">
        <v>47</v>
      </c>
      <c r="E10" s="30" t="s">
        <v>13</v>
      </c>
      <c r="F10" s="25">
        <v>14.28</v>
      </c>
      <c r="G10" s="30">
        <v>2.64</v>
      </c>
      <c r="H10" s="25">
        <v>13.24</v>
      </c>
      <c r="I10" s="30">
        <v>2.64</v>
      </c>
      <c r="J10" s="25">
        <v>16.41</v>
      </c>
      <c r="K10" s="30">
        <v>2.0499999999999998</v>
      </c>
      <c r="L10" s="25">
        <v>13.3</v>
      </c>
      <c r="M10" s="30">
        <v>2.37</v>
      </c>
      <c r="N10" s="34">
        <v>1.00995270678268E-11</v>
      </c>
      <c r="O10" s="71">
        <v>6.3581534759385399E-6</v>
      </c>
      <c r="P10" s="71">
        <v>4.1606995257463701E-10</v>
      </c>
      <c r="Q10" s="31">
        <v>8.6436271779589999E-13</v>
      </c>
      <c r="R10" s="56">
        <f t="shared" si="0"/>
        <v>0.97999999999999865</v>
      </c>
      <c r="S10" s="57">
        <f t="shared" si="1"/>
        <v>-6.0000000000000497E-2</v>
      </c>
      <c r="T10" s="57">
        <f t="shared" si="2"/>
        <v>3.1099999999999994</v>
      </c>
      <c r="U10" s="57">
        <f t="shared" si="3"/>
        <v>1.0399999999999991</v>
      </c>
      <c r="V10" s="57">
        <f t="shared" si="4"/>
        <v>-2.1300000000000008</v>
      </c>
      <c r="W10" s="58">
        <f t="shared" si="5"/>
        <v>-3.17</v>
      </c>
    </row>
    <row r="11" spans="1:23" ht="15.75" x14ac:dyDescent="0.25">
      <c r="A11" s="37" t="s">
        <v>350</v>
      </c>
      <c r="B11" s="38">
        <v>6</v>
      </c>
      <c r="C11" s="39" t="s">
        <v>351</v>
      </c>
      <c r="D11" s="38" t="s">
        <v>352</v>
      </c>
      <c r="E11" s="30" t="s">
        <v>35</v>
      </c>
      <c r="F11" s="25">
        <v>11.1</v>
      </c>
      <c r="G11" s="30">
        <v>2.41</v>
      </c>
      <c r="H11" s="25">
        <v>10.23</v>
      </c>
      <c r="I11" s="30">
        <v>2.67</v>
      </c>
      <c r="J11" s="25">
        <v>13.04</v>
      </c>
      <c r="K11" s="30">
        <v>2.2999999999999998</v>
      </c>
      <c r="L11" s="25">
        <v>9.9600000000000009</v>
      </c>
      <c r="M11" s="30">
        <v>2.2799999999999998</v>
      </c>
      <c r="N11" s="34">
        <v>1.21834355540633E-11</v>
      </c>
      <c r="O11" s="71">
        <v>1.52599060777112E-4</v>
      </c>
      <c r="P11" s="71">
        <v>1.40893690520021E-8</v>
      </c>
      <c r="Q11" s="31">
        <v>1.1982272413381401E-13</v>
      </c>
      <c r="R11" s="56">
        <f t="shared" si="0"/>
        <v>1.1399999999999988</v>
      </c>
      <c r="S11" s="57">
        <f t="shared" si="1"/>
        <v>0.26999999999999957</v>
      </c>
      <c r="T11" s="57">
        <f t="shared" si="2"/>
        <v>3.0799999999999983</v>
      </c>
      <c r="U11" s="57">
        <f t="shared" si="3"/>
        <v>0.86999999999999922</v>
      </c>
      <c r="V11" s="57">
        <f t="shared" si="4"/>
        <v>-1.9399999999999995</v>
      </c>
      <c r="W11" s="58">
        <f t="shared" si="5"/>
        <v>-2.8099999999999987</v>
      </c>
    </row>
    <row r="12" spans="1:23" ht="15.75" x14ac:dyDescent="0.25">
      <c r="A12" s="37" t="s">
        <v>353</v>
      </c>
      <c r="B12" s="38">
        <v>2</v>
      </c>
      <c r="C12" s="39" t="s">
        <v>354</v>
      </c>
      <c r="D12" s="38" t="s">
        <v>61</v>
      </c>
      <c r="E12" s="30" t="s">
        <v>13</v>
      </c>
      <c r="F12" s="25">
        <v>30.27</v>
      </c>
      <c r="G12" s="30">
        <v>4.82</v>
      </c>
      <c r="H12" s="25">
        <v>28.87</v>
      </c>
      <c r="I12" s="30">
        <v>4.18</v>
      </c>
      <c r="J12" s="25">
        <v>33.1</v>
      </c>
      <c r="K12" s="30">
        <v>4.05</v>
      </c>
      <c r="L12" s="25">
        <v>27.4</v>
      </c>
      <c r="M12" s="30">
        <v>4.38</v>
      </c>
      <c r="N12" s="34">
        <v>1.66363708358347E-10</v>
      </c>
      <c r="O12" s="71">
        <v>1.3051573389476999E-3</v>
      </c>
      <c r="P12" s="71">
        <v>1.00945237594476E-5</v>
      </c>
      <c r="Q12" s="31">
        <v>3.5569680058572598E-13</v>
      </c>
      <c r="R12" s="56">
        <f t="shared" si="0"/>
        <v>2.870000000000001</v>
      </c>
      <c r="S12" s="57">
        <f t="shared" si="1"/>
        <v>1.4700000000000024</v>
      </c>
      <c r="T12" s="57">
        <f t="shared" si="2"/>
        <v>5.7000000000000028</v>
      </c>
      <c r="U12" s="57">
        <f t="shared" si="3"/>
        <v>1.3999999999999986</v>
      </c>
      <c r="V12" s="57">
        <f t="shared" si="4"/>
        <v>-2.8300000000000018</v>
      </c>
      <c r="W12" s="58">
        <f t="shared" si="5"/>
        <v>-4.2300000000000004</v>
      </c>
    </row>
    <row r="13" spans="1:23" ht="15.75" x14ac:dyDescent="0.25">
      <c r="A13" s="37" t="s">
        <v>355</v>
      </c>
      <c r="B13" s="38">
        <v>6</v>
      </c>
      <c r="C13" s="39" t="s">
        <v>346</v>
      </c>
      <c r="D13" s="38" t="s">
        <v>61</v>
      </c>
      <c r="E13" s="30" t="s">
        <v>20</v>
      </c>
      <c r="F13" s="25">
        <v>26.02</v>
      </c>
      <c r="G13" s="30">
        <v>5.16</v>
      </c>
      <c r="H13" s="25">
        <v>27.92</v>
      </c>
      <c r="I13" s="30">
        <v>5.39</v>
      </c>
      <c r="J13" s="25">
        <v>22.76</v>
      </c>
      <c r="K13" s="30">
        <v>4.0199999999999996</v>
      </c>
      <c r="L13" s="25">
        <v>29.34</v>
      </c>
      <c r="M13" s="30">
        <v>6.04</v>
      </c>
      <c r="N13" s="34">
        <v>1.9056259149323799E-10</v>
      </c>
      <c r="O13" s="71">
        <v>4.03615039768356E-4</v>
      </c>
      <c r="P13" s="71">
        <v>9.4939143782938304E-7</v>
      </c>
      <c r="Q13" s="31">
        <v>1.02764213176575E-12</v>
      </c>
      <c r="R13" s="56">
        <f t="shared" si="0"/>
        <v>-3.3200000000000003</v>
      </c>
      <c r="S13" s="57">
        <f t="shared" si="1"/>
        <v>-1.4199999999999982</v>
      </c>
      <c r="T13" s="57">
        <f t="shared" si="2"/>
        <v>-6.5799999999999983</v>
      </c>
      <c r="U13" s="57">
        <f t="shared" si="3"/>
        <v>-1.9000000000000021</v>
      </c>
      <c r="V13" s="57">
        <f t="shared" si="4"/>
        <v>3.259999999999998</v>
      </c>
      <c r="W13" s="58">
        <f t="shared" si="5"/>
        <v>5.16</v>
      </c>
    </row>
    <row r="14" spans="1:23" ht="15.75" x14ac:dyDescent="0.25">
      <c r="A14" s="37" t="s">
        <v>356</v>
      </c>
      <c r="B14" s="38">
        <v>4</v>
      </c>
      <c r="C14" s="39" t="s">
        <v>357</v>
      </c>
      <c r="D14" s="38" t="s">
        <v>47</v>
      </c>
      <c r="E14" s="30" t="s">
        <v>13</v>
      </c>
      <c r="F14" s="25">
        <v>50.14</v>
      </c>
      <c r="G14" s="30">
        <v>5.62</v>
      </c>
      <c r="H14" s="25">
        <v>49.16</v>
      </c>
      <c r="I14" s="30">
        <v>7.03</v>
      </c>
      <c r="J14" s="25">
        <v>55.11</v>
      </c>
      <c r="K14" s="30">
        <v>5.16</v>
      </c>
      <c r="L14" s="25">
        <v>47.78</v>
      </c>
      <c r="M14" s="30">
        <v>5.65</v>
      </c>
      <c r="N14" s="34">
        <v>2.3528029043042301E-10</v>
      </c>
      <c r="O14" s="71">
        <v>8.7407492612758794E-6</v>
      </c>
      <c r="P14" s="71">
        <v>1.31596581009914E-6</v>
      </c>
      <c r="Q14" s="31">
        <v>6.1157247307266201E-13</v>
      </c>
      <c r="R14" s="56">
        <f t="shared" si="0"/>
        <v>2.3599999999999994</v>
      </c>
      <c r="S14" s="57">
        <f t="shared" si="1"/>
        <v>1.3799999999999955</v>
      </c>
      <c r="T14" s="57">
        <f t="shared" si="2"/>
        <v>7.3299999999999983</v>
      </c>
      <c r="U14" s="57">
        <f t="shared" si="3"/>
        <v>0.98000000000000398</v>
      </c>
      <c r="V14" s="57">
        <f t="shared" si="4"/>
        <v>-4.9699999999999989</v>
      </c>
      <c r="W14" s="58">
        <f t="shared" si="5"/>
        <v>-5.9500000000000028</v>
      </c>
    </row>
    <row r="15" spans="1:23" ht="15.75" x14ac:dyDescent="0.25">
      <c r="A15" s="37" t="s">
        <v>358</v>
      </c>
      <c r="B15" s="38">
        <v>16</v>
      </c>
      <c r="C15" s="39"/>
      <c r="D15" s="38" t="s">
        <v>19</v>
      </c>
      <c r="E15" s="30" t="s">
        <v>13</v>
      </c>
      <c r="F15" s="25">
        <v>49.86</v>
      </c>
      <c r="G15" s="30">
        <v>5.26</v>
      </c>
      <c r="H15" s="25">
        <v>48.61</v>
      </c>
      <c r="I15" s="30">
        <v>5.35</v>
      </c>
      <c r="J15" s="25">
        <v>54.34</v>
      </c>
      <c r="K15" s="30">
        <v>4.55</v>
      </c>
      <c r="L15" s="25">
        <v>48.29</v>
      </c>
      <c r="M15" s="30">
        <v>5.16</v>
      </c>
      <c r="N15" s="34">
        <v>2.4608260157875102E-10</v>
      </c>
      <c r="O15" s="71">
        <v>9.8219137962651607E-6</v>
      </c>
      <c r="P15" s="71">
        <v>7.7954224461805595E-8</v>
      </c>
      <c r="Q15" s="31">
        <v>3.0263335573106999E-12</v>
      </c>
      <c r="R15" s="56">
        <f t="shared" si="0"/>
        <v>1.5700000000000003</v>
      </c>
      <c r="S15" s="57">
        <f t="shared" si="1"/>
        <v>0.32000000000000028</v>
      </c>
      <c r="T15" s="57">
        <f t="shared" si="2"/>
        <v>6.0500000000000043</v>
      </c>
      <c r="U15" s="57">
        <f t="shared" si="3"/>
        <v>1.25</v>
      </c>
      <c r="V15" s="57">
        <f t="shared" si="4"/>
        <v>-4.480000000000004</v>
      </c>
      <c r="W15" s="58">
        <f t="shared" si="5"/>
        <v>-5.730000000000004</v>
      </c>
    </row>
    <row r="16" spans="1:23" ht="15.75" x14ac:dyDescent="0.25">
      <c r="A16" s="37" t="s">
        <v>359</v>
      </c>
      <c r="B16" s="38">
        <v>12</v>
      </c>
      <c r="C16" s="39" t="s">
        <v>360</v>
      </c>
      <c r="D16" s="38" t="s">
        <v>61</v>
      </c>
      <c r="E16" s="30" t="s">
        <v>62</v>
      </c>
      <c r="F16" s="25">
        <v>21.34</v>
      </c>
      <c r="G16" s="30">
        <v>2.93</v>
      </c>
      <c r="H16" s="25">
        <v>20.09</v>
      </c>
      <c r="I16" s="30">
        <v>2.97</v>
      </c>
      <c r="J16" s="25">
        <v>23.15</v>
      </c>
      <c r="K16" s="30">
        <v>2.23</v>
      </c>
      <c r="L16" s="25">
        <v>19.670000000000002</v>
      </c>
      <c r="M16" s="30">
        <v>3</v>
      </c>
      <c r="N16" s="34">
        <v>3.20284824404824E-10</v>
      </c>
      <c r="O16" s="71">
        <v>2.5644817634690401E-3</v>
      </c>
      <c r="P16" s="71">
        <v>3.93016686463486E-7</v>
      </c>
      <c r="Q16" s="31">
        <v>2.6964888139687998E-12</v>
      </c>
      <c r="R16" s="56">
        <f t="shared" si="0"/>
        <v>1.6699999999999982</v>
      </c>
      <c r="S16" s="57">
        <f t="shared" si="1"/>
        <v>0.41999999999999815</v>
      </c>
      <c r="T16" s="57">
        <f t="shared" si="2"/>
        <v>3.4799999999999969</v>
      </c>
      <c r="U16" s="57">
        <f t="shared" si="3"/>
        <v>1.25</v>
      </c>
      <c r="V16" s="57">
        <f t="shared" si="4"/>
        <v>-1.8099999999999987</v>
      </c>
      <c r="W16" s="58">
        <f t="shared" si="5"/>
        <v>-3.0599999999999987</v>
      </c>
    </row>
    <row r="17" spans="1:23" ht="15.75" x14ac:dyDescent="0.25">
      <c r="A17" s="37" t="s">
        <v>361</v>
      </c>
      <c r="B17" s="38">
        <v>11</v>
      </c>
      <c r="C17" s="39"/>
      <c r="D17" s="38" t="s">
        <v>19</v>
      </c>
      <c r="E17" s="30" t="s">
        <v>35</v>
      </c>
      <c r="F17" s="25">
        <v>50.05</v>
      </c>
      <c r="G17" s="30">
        <v>4.99</v>
      </c>
      <c r="H17" s="25">
        <v>47.72</v>
      </c>
      <c r="I17" s="30">
        <v>5.28</v>
      </c>
      <c r="J17" s="25">
        <v>53.15</v>
      </c>
      <c r="K17" s="30">
        <v>4.55</v>
      </c>
      <c r="L17" s="25">
        <v>47.02</v>
      </c>
      <c r="M17" s="30">
        <v>5.27</v>
      </c>
      <c r="N17" s="34">
        <v>3.2369343963388202E-10</v>
      </c>
      <c r="O17" s="71">
        <v>4.3038766544420699E-3</v>
      </c>
      <c r="P17" s="71">
        <v>3.5305621294109398E-7</v>
      </c>
      <c r="Q17" s="31">
        <v>3.1966041065995901E-12</v>
      </c>
      <c r="R17" s="56">
        <f t="shared" si="0"/>
        <v>3.029999999999994</v>
      </c>
      <c r="S17" s="57">
        <f t="shared" si="1"/>
        <v>0.69999999999999574</v>
      </c>
      <c r="T17" s="57">
        <f t="shared" si="2"/>
        <v>6.1299999999999955</v>
      </c>
      <c r="U17" s="57">
        <f t="shared" si="3"/>
        <v>2.3299999999999983</v>
      </c>
      <c r="V17" s="57">
        <f t="shared" si="4"/>
        <v>-3.1000000000000014</v>
      </c>
      <c r="W17" s="58">
        <f t="shared" si="5"/>
        <v>-5.43</v>
      </c>
    </row>
    <row r="18" spans="1:23" ht="15.75" x14ac:dyDescent="0.25">
      <c r="A18" s="37" t="s">
        <v>362</v>
      </c>
      <c r="B18" s="38">
        <v>19</v>
      </c>
      <c r="C18" s="39" t="s">
        <v>363</v>
      </c>
      <c r="D18" s="38" t="s">
        <v>47</v>
      </c>
      <c r="E18" s="30" t="s">
        <v>48</v>
      </c>
      <c r="F18" s="25">
        <v>55.35</v>
      </c>
      <c r="G18" s="30">
        <v>5.54</v>
      </c>
      <c r="H18" s="25">
        <v>53.48</v>
      </c>
      <c r="I18" s="30">
        <v>6.13</v>
      </c>
      <c r="J18" s="25">
        <v>58.17</v>
      </c>
      <c r="K18" s="30">
        <v>4.82</v>
      </c>
      <c r="L18" s="25">
        <v>51.25</v>
      </c>
      <c r="M18" s="30">
        <v>5.81</v>
      </c>
      <c r="N18" s="34">
        <v>6.60262146529559E-10</v>
      </c>
      <c r="O18" s="71">
        <v>2.3655061925934199E-2</v>
      </c>
      <c r="P18" s="71">
        <v>1.0745681101010699E-4</v>
      </c>
      <c r="Q18" s="31">
        <v>1.9527009110596601E-12</v>
      </c>
      <c r="R18" s="56">
        <f t="shared" si="0"/>
        <v>4.1000000000000014</v>
      </c>
      <c r="S18" s="57">
        <f t="shared" si="1"/>
        <v>2.2299999999999969</v>
      </c>
      <c r="T18" s="57">
        <f t="shared" si="2"/>
        <v>6.9200000000000017</v>
      </c>
      <c r="U18" s="57">
        <f t="shared" si="3"/>
        <v>1.8700000000000045</v>
      </c>
      <c r="V18" s="57">
        <f t="shared" si="4"/>
        <v>-2.8200000000000003</v>
      </c>
      <c r="W18" s="58">
        <f t="shared" si="5"/>
        <v>-4.6900000000000048</v>
      </c>
    </row>
    <row r="19" spans="1:23" ht="15.75" x14ac:dyDescent="0.25">
      <c r="A19" s="37" t="s">
        <v>364</v>
      </c>
      <c r="B19" s="38">
        <v>3</v>
      </c>
      <c r="C19" s="39"/>
      <c r="D19" s="38" t="s">
        <v>19</v>
      </c>
      <c r="E19" s="30" t="s">
        <v>13</v>
      </c>
      <c r="F19" s="25">
        <v>20.52</v>
      </c>
      <c r="G19" s="30">
        <v>4.76</v>
      </c>
      <c r="H19" s="25">
        <v>18.329999999999998</v>
      </c>
      <c r="I19" s="30">
        <v>4.53</v>
      </c>
      <c r="J19" s="25">
        <v>22.9</v>
      </c>
      <c r="K19" s="30">
        <v>4.3</v>
      </c>
      <c r="L19" s="25">
        <v>17.32</v>
      </c>
      <c r="M19" s="30">
        <v>4.96</v>
      </c>
      <c r="N19" s="34">
        <v>7.7901452069044999E-10</v>
      </c>
      <c r="O19" s="71">
        <v>2.75169095608764E-2</v>
      </c>
      <c r="P19" s="71">
        <v>7.3438860635552801E-6</v>
      </c>
      <c r="Q19" s="31">
        <v>8.7298577213928798E-12</v>
      </c>
      <c r="R19" s="56">
        <f t="shared" si="0"/>
        <v>3.1999999999999993</v>
      </c>
      <c r="S19" s="57">
        <f t="shared" si="1"/>
        <v>1.009999999999998</v>
      </c>
      <c r="T19" s="57">
        <f t="shared" si="2"/>
        <v>5.5799999999999983</v>
      </c>
      <c r="U19" s="57">
        <f t="shared" si="3"/>
        <v>2.1900000000000013</v>
      </c>
      <c r="V19" s="57">
        <f t="shared" si="4"/>
        <v>-2.379999999999999</v>
      </c>
      <c r="W19" s="58">
        <f t="shared" si="5"/>
        <v>-4.57</v>
      </c>
    </row>
    <row r="20" spans="1:23" ht="15.75" x14ac:dyDescent="0.25">
      <c r="A20" s="37" t="s">
        <v>365</v>
      </c>
      <c r="B20" s="38">
        <v>12</v>
      </c>
      <c r="C20" s="39"/>
      <c r="D20" s="38" t="s">
        <v>19</v>
      </c>
      <c r="E20" s="30" t="s">
        <v>13</v>
      </c>
      <c r="F20" s="25">
        <v>16.170000000000002</v>
      </c>
      <c r="G20" s="30">
        <v>3.53</v>
      </c>
      <c r="H20" s="25">
        <v>15.36</v>
      </c>
      <c r="I20" s="30">
        <v>3.35</v>
      </c>
      <c r="J20" s="25">
        <v>18.79</v>
      </c>
      <c r="K20" s="30">
        <v>3.41</v>
      </c>
      <c r="L20" s="25">
        <v>14.55</v>
      </c>
      <c r="M20" s="30">
        <v>3.34</v>
      </c>
      <c r="N20" s="34">
        <v>8.0026515758163399E-10</v>
      </c>
      <c r="O20" s="71">
        <v>1.5825315768901399E-4</v>
      </c>
      <c r="P20" s="71">
        <v>4.0319812096561003E-6</v>
      </c>
      <c r="Q20" s="31">
        <v>1.63370930673705E-12</v>
      </c>
      <c r="R20" s="56">
        <f t="shared" si="0"/>
        <v>1.620000000000001</v>
      </c>
      <c r="S20" s="57">
        <f t="shared" si="1"/>
        <v>0.80999999999999872</v>
      </c>
      <c r="T20" s="57">
        <f t="shared" si="2"/>
        <v>4.2399999999999984</v>
      </c>
      <c r="U20" s="57">
        <f t="shared" si="3"/>
        <v>0.81000000000000227</v>
      </c>
      <c r="V20" s="57">
        <f t="shared" si="4"/>
        <v>-2.6199999999999974</v>
      </c>
      <c r="W20" s="58">
        <f t="shared" si="5"/>
        <v>-3.4299999999999997</v>
      </c>
    </row>
    <row r="21" spans="1:23" ht="15.75" x14ac:dyDescent="0.25">
      <c r="A21" s="37" t="s">
        <v>366</v>
      </c>
      <c r="B21" s="38">
        <v>15</v>
      </c>
      <c r="C21" s="39" t="s">
        <v>367</v>
      </c>
      <c r="D21" s="38" t="s">
        <v>61</v>
      </c>
      <c r="E21" s="30" t="s">
        <v>62</v>
      </c>
      <c r="F21" s="25">
        <v>29.18</v>
      </c>
      <c r="G21" s="30">
        <v>3.06</v>
      </c>
      <c r="H21" s="25">
        <v>28.01</v>
      </c>
      <c r="I21" s="30">
        <v>3.54</v>
      </c>
      <c r="J21" s="25">
        <v>30.94</v>
      </c>
      <c r="K21" s="30">
        <v>2.5499999999999998</v>
      </c>
      <c r="L21" s="25">
        <v>27.29</v>
      </c>
      <c r="M21" s="30">
        <v>3.01</v>
      </c>
      <c r="N21" s="34">
        <v>1.2593092980744601E-9</v>
      </c>
      <c r="O21" s="71">
        <v>1.53534824333539E-2</v>
      </c>
      <c r="P21" s="71">
        <v>6.6465577293265103E-6</v>
      </c>
      <c r="Q21" s="31">
        <v>4.8174392245067896E-12</v>
      </c>
      <c r="R21" s="56">
        <f t="shared" si="0"/>
        <v>1.8900000000000006</v>
      </c>
      <c r="S21" s="57">
        <f t="shared" si="1"/>
        <v>0.72000000000000242</v>
      </c>
      <c r="T21" s="57">
        <f t="shared" si="2"/>
        <v>3.6500000000000021</v>
      </c>
      <c r="U21" s="57">
        <f t="shared" si="3"/>
        <v>1.1699999999999982</v>
      </c>
      <c r="V21" s="57">
        <f t="shared" si="4"/>
        <v>-1.7600000000000016</v>
      </c>
      <c r="W21" s="58">
        <f t="shared" si="5"/>
        <v>-2.9299999999999997</v>
      </c>
    </row>
    <row r="22" spans="1:23" ht="15.75" x14ac:dyDescent="0.25">
      <c r="A22" s="37" t="s">
        <v>368</v>
      </c>
      <c r="B22" s="38">
        <v>6</v>
      </c>
      <c r="C22" s="39" t="s">
        <v>346</v>
      </c>
      <c r="D22" s="38" t="s">
        <v>61</v>
      </c>
      <c r="E22" s="30" t="s">
        <v>20</v>
      </c>
      <c r="F22" s="25">
        <v>39.520000000000003</v>
      </c>
      <c r="G22" s="30">
        <v>4.04</v>
      </c>
      <c r="H22" s="25">
        <v>41.41</v>
      </c>
      <c r="I22" s="30">
        <v>4.0999999999999996</v>
      </c>
      <c r="J22" s="25">
        <v>37.67</v>
      </c>
      <c r="K22" s="30">
        <v>3.53</v>
      </c>
      <c r="L22" s="25">
        <v>42.43</v>
      </c>
      <c r="M22" s="30">
        <v>4.37</v>
      </c>
      <c r="N22" s="34">
        <v>1.55829302541508E-9</v>
      </c>
      <c r="O22" s="71">
        <v>2.1770936687960599E-2</v>
      </c>
      <c r="P22" s="71">
        <v>7.1485358520395296E-6</v>
      </c>
      <c r="Q22" s="31">
        <v>2.53706175604516E-11</v>
      </c>
      <c r="R22" s="56">
        <f t="shared" si="0"/>
        <v>-2.9099999999999966</v>
      </c>
      <c r="S22" s="57">
        <f t="shared" si="1"/>
        <v>-1.0200000000000031</v>
      </c>
      <c r="T22" s="57">
        <f t="shared" si="2"/>
        <v>-4.759999999999998</v>
      </c>
      <c r="U22" s="57">
        <f t="shared" si="3"/>
        <v>-1.8899999999999935</v>
      </c>
      <c r="V22" s="57">
        <f t="shared" si="4"/>
        <v>1.8500000000000014</v>
      </c>
      <c r="W22" s="58">
        <f t="shared" si="5"/>
        <v>3.7399999999999949</v>
      </c>
    </row>
    <row r="23" spans="1:23" ht="15.75" x14ac:dyDescent="0.25">
      <c r="A23" s="37" t="s">
        <v>369</v>
      </c>
      <c r="B23" s="38">
        <v>13</v>
      </c>
      <c r="C23" s="39" t="s">
        <v>370</v>
      </c>
      <c r="D23" s="38" t="s">
        <v>47</v>
      </c>
      <c r="E23" s="30" t="s">
        <v>13</v>
      </c>
      <c r="F23" s="25">
        <v>60.23</v>
      </c>
      <c r="G23" s="30">
        <v>5.63</v>
      </c>
      <c r="H23" s="25">
        <v>58.54</v>
      </c>
      <c r="I23" s="30">
        <v>5.64</v>
      </c>
      <c r="J23" s="25">
        <v>63.91</v>
      </c>
      <c r="K23" s="30">
        <v>4.3099999999999996</v>
      </c>
      <c r="L23" s="25">
        <v>57.31</v>
      </c>
      <c r="M23" s="30">
        <v>5.97</v>
      </c>
      <c r="N23" s="34">
        <v>2.00234475757238E-9</v>
      </c>
      <c r="O23" s="71">
        <v>7.8068663353747395E-4</v>
      </c>
      <c r="P23" s="71">
        <v>3.3267029728374098E-6</v>
      </c>
      <c r="Q23" s="31">
        <v>6.30855308631716E-12</v>
      </c>
      <c r="R23" s="56">
        <f t="shared" si="0"/>
        <v>2.9199999999999946</v>
      </c>
      <c r="S23" s="57">
        <f t="shared" si="1"/>
        <v>1.2299999999999969</v>
      </c>
      <c r="T23" s="57">
        <f t="shared" si="2"/>
        <v>6.5999999999999943</v>
      </c>
      <c r="U23" s="57">
        <f t="shared" si="3"/>
        <v>1.6899999999999977</v>
      </c>
      <c r="V23" s="57">
        <f t="shared" si="4"/>
        <v>-3.6799999999999997</v>
      </c>
      <c r="W23" s="58">
        <f t="shared" si="5"/>
        <v>-5.3699999999999974</v>
      </c>
    </row>
    <row r="24" spans="1:23" ht="15.75" x14ac:dyDescent="0.25">
      <c r="A24" s="37" t="s">
        <v>371</v>
      </c>
      <c r="B24" s="38">
        <v>15</v>
      </c>
      <c r="C24" s="39" t="s">
        <v>372</v>
      </c>
      <c r="D24" s="38" t="s">
        <v>206</v>
      </c>
      <c r="E24" s="30" t="s">
        <v>20</v>
      </c>
      <c r="F24" s="25">
        <v>12.18</v>
      </c>
      <c r="G24" s="30">
        <v>2.97</v>
      </c>
      <c r="H24" s="25">
        <v>13.63</v>
      </c>
      <c r="I24" s="30">
        <v>3.06</v>
      </c>
      <c r="J24" s="25">
        <v>10.69</v>
      </c>
      <c r="K24" s="30">
        <v>2.6</v>
      </c>
      <c r="L24" s="25">
        <v>14.47</v>
      </c>
      <c r="M24" s="30">
        <v>3.98</v>
      </c>
      <c r="N24" s="34">
        <v>2.0435480339985102E-9</v>
      </c>
      <c r="O24" s="71">
        <v>2.5922560381954E-2</v>
      </c>
      <c r="P24" s="71">
        <v>4.42553120627379E-6</v>
      </c>
      <c r="Q24" s="31">
        <v>2.0949817998767398E-11</v>
      </c>
      <c r="R24" s="56">
        <f t="shared" si="0"/>
        <v>-2.2900000000000009</v>
      </c>
      <c r="S24" s="57">
        <f t="shared" si="1"/>
        <v>-0.83999999999999986</v>
      </c>
      <c r="T24" s="57">
        <f t="shared" si="2"/>
        <v>-3.7800000000000011</v>
      </c>
      <c r="U24" s="57">
        <f t="shared" si="3"/>
        <v>-1.4500000000000011</v>
      </c>
      <c r="V24" s="57">
        <f t="shared" si="4"/>
        <v>1.4900000000000002</v>
      </c>
      <c r="W24" s="58">
        <f t="shared" si="5"/>
        <v>2.9400000000000013</v>
      </c>
    </row>
    <row r="25" spans="1:23" ht="15.75" x14ac:dyDescent="0.25">
      <c r="A25" s="37" t="s">
        <v>373</v>
      </c>
      <c r="B25" s="38">
        <v>1</v>
      </c>
      <c r="C25" s="39"/>
      <c r="D25" s="38" t="s">
        <v>19</v>
      </c>
      <c r="E25" s="30" t="s">
        <v>13</v>
      </c>
      <c r="F25" s="25">
        <v>45.07</v>
      </c>
      <c r="G25" s="30">
        <v>4.2300000000000004</v>
      </c>
      <c r="H25" s="25">
        <v>43.34</v>
      </c>
      <c r="I25" s="30">
        <v>4.59</v>
      </c>
      <c r="J25" s="25">
        <v>47.22</v>
      </c>
      <c r="K25" s="30">
        <v>4.01</v>
      </c>
      <c r="L25" s="25">
        <v>42.22</v>
      </c>
      <c r="M25" s="30">
        <v>4.0999999999999996</v>
      </c>
      <c r="N25" s="34">
        <v>2.3291871811696902E-9</v>
      </c>
      <c r="O25" s="71">
        <v>3.5661039769659397E-2</v>
      </c>
      <c r="P25" s="71">
        <v>1.9460748836892001E-5</v>
      </c>
      <c r="Q25" s="31">
        <v>1.2000623209625801E-11</v>
      </c>
      <c r="R25" s="56">
        <f t="shared" si="0"/>
        <v>2.8500000000000014</v>
      </c>
      <c r="S25" s="57">
        <f t="shared" si="1"/>
        <v>1.1200000000000045</v>
      </c>
      <c r="T25" s="57">
        <f t="shared" si="2"/>
        <v>5</v>
      </c>
      <c r="U25" s="57">
        <f t="shared" si="3"/>
        <v>1.7299999999999969</v>
      </c>
      <c r="V25" s="57">
        <f t="shared" si="4"/>
        <v>-2.1499999999999986</v>
      </c>
      <c r="W25" s="58">
        <f t="shared" si="5"/>
        <v>-3.8799999999999955</v>
      </c>
    </row>
    <row r="26" spans="1:23" ht="15.75" x14ac:dyDescent="0.25">
      <c r="A26" s="37" t="s">
        <v>374</v>
      </c>
      <c r="B26" s="38">
        <v>3</v>
      </c>
      <c r="C26" s="39" t="s">
        <v>375</v>
      </c>
      <c r="D26" s="38" t="s">
        <v>61</v>
      </c>
      <c r="E26" s="30" t="s">
        <v>20</v>
      </c>
      <c r="F26" s="25">
        <v>45.52</v>
      </c>
      <c r="G26" s="30">
        <v>5.31</v>
      </c>
      <c r="H26" s="25">
        <v>46.78</v>
      </c>
      <c r="I26" s="30">
        <v>5.34</v>
      </c>
      <c r="J26" s="25">
        <v>42.78</v>
      </c>
      <c r="K26" s="30">
        <v>4.57</v>
      </c>
      <c r="L26" s="25">
        <v>49.49</v>
      </c>
      <c r="M26" s="30">
        <v>6.5</v>
      </c>
      <c r="N26" s="34">
        <v>2.4757743110061498E-9</v>
      </c>
      <c r="O26" s="71">
        <v>8.3133260108487796E-3</v>
      </c>
      <c r="P26" s="71">
        <v>7.3563357359890304E-4</v>
      </c>
      <c r="Q26" s="31">
        <v>7.6536694913006604E-12</v>
      </c>
      <c r="R26" s="56">
        <f t="shared" si="0"/>
        <v>-3.9699999999999989</v>
      </c>
      <c r="S26" s="57">
        <f t="shared" si="1"/>
        <v>-2.7100000000000009</v>
      </c>
      <c r="T26" s="57">
        <f t="shared" si="2"/>
        <v>-6.7100000000000009</v>
      </c>
      <c r="U26" s="57">
        <f t="shared" si="3"/>
        <v>-1.259999999999998</v>
      </c>
      <c r="V26" s="57">
        <f t="shared" si="4"/>
        <v>2.740000000000002</v>
      </c>
      <c r="W26" s="58">
        <f t="shared" si="5"/>
        <v>4</v>
      </c>
    </row>
    <row r="27" spans="1:23" ht="15.75" x14ac:dyDescent="0.25">
      <c r="A27" s="37" t="s">
        <v>376</v>
      </c>
      <c r="B27" s="38">
        <v>9</v>
      </c>
      <c r="C27" s="39" t="s">
        <v>377</v>
      </c>
      <c r="D27" s="38" t="s">
        <v>91</v>
      </c>
      <c r="E27" s="30" t="s">
        <v>13</v>
      </c>
      <c r="F27" s="25">
        <v>51.59</v>
      </c>
      <c r="G27" s="30">
        <v>8.17</v>
      </c>
      <c r="H27" s="25">
        <v>50.97</v>
      </c>
      <c r="I27" s="30">
        <v>7.08</v>
      </c>
      <c r="J27" s="25">
        <v>58.47</v>
      </c>
      <c r="K27" s="30">
        <v>6.07</v>
      </c>
      <c r="L27" s="25">
        <v>51.07</v>
      </c>
      <c r="M27" s="30">
        <v>7.48</v>
      </c>
      <c r="N27" s="34">
        <v>3.32223376633777E-9</v>
      </c>
      <c r="O27" s="71">
        <v>1.6641208092196201E-6</v>
      </c>
      <c r="P27" s="71">
        <v>5.1751385178592299E-7</v>
      </c>
      <c r="Q27" s="31">
        <v>2.9025065740085402E-10</v>
      </c>
      <c r="R27" s="56">
        <f t="shared" si="0"/>
        <v>0.52000000000000313</v>
      </c>
      <c r="S27" s="57">
        <f t="shared" si="1"/>
        <v>-0.10000000000000142</v>
      </c>
      <c r="T27" s="57">
        <f t="shared" si="2"/>
        <v>7.3999999999999986</v>
      </c>
      <c r="U27" s="57">
        <f t="shared" si="3"/>
        <v>0.62000000000000455</v>
      </c>
      <c r="V27" s="57">
        <f t="shared" si="4"/>
        <v>-6.8799999999999955</v>
      </c>
      <c r="W27" s="58">
        <f t="shared" si="5"/>
        <v>-7.5</v>
      </c>
    </row>
    <row r="28" spans="1:23" ht="15.75" x14ac:dyDescent="0.25">
      <c r="A28" s="37" t="s">
        <v>378</v>
      </c>
      <c r="B28" s="38">
        <v>17</v>
      </c>
      <c r="C28" s="39" t="s">
        <v>379</v>
      </c>
      <c r="D28" s="38" t="s">
        <v>380</v>
      </c>
      <c r="E28" s="30" t="s">
        <v>20</v>
      </c>
      <c r="F28" s="25">
        <v>18.52</v>
      </c>
      <c r="G28" s="30">
        <v>2.95</v>
      </c>
      <c r="H28" s="25">
        <v>18.96</v>
      </c>
      <c r="I28" s="30">
        <v>3.03</v>
      </c>
      <c r="J28" s="25">
        <v>16.61</v>
      </c>
      <c r="K28" s="30">
        <v>2.25</v>
      </c>
      <c r="L28" s="25">
        <v>20.03</v>
      </c>
      <c r="M28" s="30">
        <v>3</v>
      </c>
      <c r="N28" s="34">
        <v>3.4376609612661898E-9</v>
      </c>
      <c r="O28" s="71">
        <v>4.8964977367878498E-4</v>
      </c>
      <c r="P28" s="71">
        <v>8.9730608219935797E-5</v>
      </c>
      <c r="Q28" s="31">
        <v>3.61628633143671E-12</v>
      </c>
      <c r="R28" s="56">
        <f t="shared" si="0"/>
        <v>-1.5100000000000016</v>
      </c>
      <c r="S28" s="57">
        <f t="shared" si="1"/>
        <v>-1.0700000000000003</v>
      </c>
      <c r="T28" s="57">
        <f t="shared" si="2"/>
        <v>-3.4200000000000017</v>
      </c>
      <c r="U28" s="57">
        <f t="shared" si="3"/>
        <v>-0.44000000000000128</v>
      </c>
      <c r="V28" s="57">
        <f t="shared" si="4"/>
        <v>1.9100000000000001</v>
      </c>
      <c r="W28" s="58">
        <f t="shared" si="5"/>
        <v>2.3500000000000014</v>
      </c>
    </row>
    <row r="29" spans="1:23" ht="15.75" x14ac:dyDescent="0.25">
      <c r="A29" s="37" t="s">
        <v>381</v>
      </c>
      <c r="B29" s="38">
        <v>2</v>
      </c>
      <c r="C29" s="39" t="s">
        <v>382</v>
      </c>
      <c r="D29" s="38" t="s">
        <v>219</v>
      </c>
      <c r="E29" s="30" t="s">
        <v>13</v>
      </c>
      <c r="F29" s="25">
        <v>70.930000000000007</v>
      </c>
      <c r="G29" s="30">
        <v>6.87</v>
      </c>
      <c r="H29" s="25">
        <v>67.02</v>
      </c>
      <c r="I29" s="30">
        <v>7.94</v>
      </c>
      <c r="J29" s="25">
        <v>75.349999999999994</v>
      </c>
      <c r="K29" s="30">
        <v>6.9</v>
      </c>
      <c r="L29" s="25">
        <v>66.11</v>
      </c>
      <c r="M29" s="30">
        <v>9.25</v>
      </c>
      <c r="N29" s="34">
        <v>3.4427608807957701E-9</v>
      </c>
      <c r="O29" s="71">
        <v>1.9403436303169299E-3</v>
      </c>
      <c r="P29" s="71">
        <v>3.1032964140991299E-7</v>
      </c>
      <c r="Q29" s="31">
        <v>7.1596260500781996E-11</v>
      </c>
      <c r="R29" s="56">
        <f t="shared" si="0"/>
        <v>4.8200000000000074</v>
      </c>
      <c r="S29" s="57">
        <f t="shared" si="1"/>
        <v>0.90999999999999659</v>
      </c>
      <c r="T29" s="57">
        <f t="shared" si="2"/>
        <v>9.2399999999999949</v>
      </c>
      <c r="U29" s="57">
        <f t="shared" si="3"/>
        <v>3.9100000000000108</v>
      </c>
      <c r="V29" s="57">
        <f t="shared" si="4"/>
        <v>-4.4199999999999875</v>
      </c>
      <c r="W29" s="58">
        <f t="shared" si="5"/>
        <v>-8.3299999999999983</v>
      </c>
    </row>
    <row r="30" spans="1:23" ht="15.75" x14ac:dyDescent="0.25">
      <c r="A30" s="37" t="s">
        <v>383</v>
      </c>
      <c r="B30" s="38">
        <v>12</v>
      </c>
      <c r="C30" s="39" t="s">
        <v>384</v>
      </c>
      <c r="D30" s="38" t="s">
        <v>47</v>
      </c>
      <c r="E30" s="30" t="s">
        <v>62</v>
      </c>
      <c r="F30" s="25">
        <v>11.92</v>
      </c>
      <c r="G30" s="30">
        <v>3.1</v>
      </c>
      <c r="H30" s="25">
        <v>10.62</v>
      </c>
      <c r="I30" s="30">
        <v>3.61</v>
      </c>
      <c r="J30" s="25">
        <v>14.55</v>
      </c>
      <c r="K30" s="30">
        <v>3.26</v>
      </c>
      <c r="L30" s="25">
        <v>11.32</v>
      </c>
      <c r="M30" s="30">
        <v>3.33</v>
      </c>
      <c r="N30" s="34">
        <v>4.56332513303432E-9</v>
      </c>
      <c r="O30" s="71">
        <v>1.07969385276016E-4</v>
      </c>
      <c r="P30" s="71">
        <v>1.2186444022466E-9</v>
      </c>
      <c r="Q30" s="31">
        <v>7.6386763654465904E-9</v>
      </c>
      <c r="R30" s="56">
        <f t="shared" si="0"/>
        <v>0.59999999999999964</v>
      </c>
      <c r="S30" s="57">
        <f t="shared" si="1"/>
        <v>-0.70000000000000107</v>
      </c>
      <c r="T30" s="57">
        <f t="shared" si="2"/>
        <v>3.2300000000000004</v>
      </c>
      <c r="U30" s="57">
        <f t="shared" si="3"/>
        <v>1.3000000000000007</v>
      </c>
      <c r="V30" s="57">
        <f t="shared" si="4"/>
        <v>-2.6300000000000008</v>
      </c>
      <c r="W30" s="58">
        <f t="shared" si="5"/>
        <v>-3.9300000000000015</v>
      </c>
    </row>
    <row r="31" spans="1:23" ht="15.75" x14ac:dyDescent="0.25">
      <c r="A31" s="37" t="s">
        <v>385</v>
      </c>
      <c r="B31" s="38">
        <v>2</v>
      </c>
      <c r="C31" s="39" t="s">
        <v>386</v>
      </c>
      <c r="D31" s="38" t="s">
        <v>387</v>
      </c>
      <c r="E31" s="30" t="s">
        <v>13</v>
      </c>
      <c r="F31" s="25">
        <v>79.63</v>
      </c>
      <c r="G31" s="30">
        <v>4.57</v>
      </c>
      <c r="H31" s="25">
        <v>78.08</v>
      </c>
      <c r="I31" s="30">
        <v>4.1900000000000004</v>
      </c>
      <c r="J31" s="25">
        <v>81.97</v>
      </c>
      <c r="K31" s="30">
        <v>3.9</v>
      </c>
      <c r="L31" s="25">
        <v>76.53</v>
      </c>
      <c r="M31" s="30">
        <v>5.75</v>
      </c>
      <c r="N31" s="34">
        <v>5.13723905809047E-9</v>
      </c>
      <c r="O31" s="71">
        <v>1.19746945056357E-3</v>
      </c>
      <c r="P31" s="71">
        <v>8.9026297887077402E-6</v>
      </c>
      <c r="Q31" s="31">
        <v>4.0797323285263803E-11</v>
      </c>
      <c r="R31" s="56">
        <f t="shared" si="0"/>
        <v>3.0999999999999943</v>
      </c>
      <c r="S31" s="57">
        <f t="shared" si="1"/>
        <v>1.5499999999999972</v>
      </c>
      <c r="T31" s="57">
        <f t="shared" si="2"/>
        <v>5.4399999999999977</v>
      </c>
      <c r="U31" s="57">
        <f t="shared" si="3"/>
        <v>1.5499999999999972</v>
      </c>
      <c r="V31" s="57">
        <f t="shared" si="4"/>
        <v>-2.3400000000000034</v>
      </c>
      <c r="W31" s="58">
        <f t="shared" si="5"/>
        <v>-3.8900000000000006</v>
      </c>
    </row>
    <row r="32" spans="1:23" ht="15.75" x14ac:dyDescent="0.25">
      <c r="A32" s="37" t="s">
        <v>388</v>
      </c>
      <c r="B32" s="38">
        <v>12</v>
      </c>
      <c r="C32" s="39" t="s">
        <v>389</v>
      </c>
      <c r="D32" s="38" t="s">
        <v>47</v>
      </c>
      <c r="E32" s="30" t="s">
        <v>13</v>
      </c>
      <c r="F32" s="25">
        <v>60.06</v>
      </c>
      <c r="G32" s="30">
        <v>4.97</v>
      </c>
      <c r="H32" s="25">
        <v>58.46</v>
      </c>
      <c r="I32" s="30">
        <v>5.47</v>
      </c>
      <c r="J32" s="25">
        <v>62.99</v>
      </c>
      <c r="K32" s="30">
        <v>3.94</v>
      </c>
      <c r="L32" s="25">
        <v>57.45</v>
      </c>
      <c r="M32" s="30">
        <v>4.5199999999999996</v>
      </c>
      <c r="N32" s="34">
        <v>5.4714352816726402E-9</v>
      </c>
      <c r="O32" s="71">
        <v>3.1313728975469299E-3</v>
      </c>
      <c r="P32" s="71">
        <v>7.5119437580072503E-6</v>
      </c>
      <c r="Q32" s="31">
        <v>1.8467197704311898E-11</v>
      </c>
      <c r="R32" s="56">
        <f t="shared" si="0"/>
        <v>2.6099999999999994</v>
      </c>
      <c r="S32" s="57">
        <f t="shared" si="1"/>
        <v>1.009999999999998</v>
      </c>
      <c r="T32" s="57">
        <f t="shared" si="2"/>
        <v>5.5399999999999991</v>
      </c>
      <c r="U32" s="57">
        <f t="shared" si="3"/>
        <v>1.6000000000000014</v>
      </c>
      <c r="V32" s="57">
        <f t="shared" si="4"/>
        <v>-2.9299999999999997</v>
      </c>
      <c r="W32" s="58">
        <f t="shared" si="5"/>
        <v>-4.5300000000000011</v>
      </c>
    </row>
    <row r="33" spans="1:23" ht="15.75" x14ac:dyDescent="0.25">
      <c r="A33" s="37" t="s">
        <v>390</v>
      </c>
      <c r="B33" s="38">
        <v>12</v>
      </c>
      <c r="C33" s="39" t="s">
        <v>360</v>
      </c>
      <c r="D33" s="38" t="s">
        <v>61</v>
      </c>
      <c r="E33" s="30" t="s">
        <v>62</v>
      </c>
      <c r="F33" s="25">
        <v>23.69</v>
      </c>
      <c r="G33" s="30">
        <v>2.64</v>
      </c>
      <c r="H33" s="25">
        <v>22.57</v>
      </c>
      <c r="I33" s="30">
        <v>2.94</v>
      </c>
      <c r="J33" s="25">
        <v>25.28</v>
      </c>
      <c r="K33" s="30">
        <v>2.3199999999999998</v>
      </c>
      <c r="L33" s="25">
        <v>22.25</v>
      </c>
      <c r="M33" s="30">
        <v>2.57</v>
      </c>
      <c r="N33" s="34">
        <v>6.0241342267426E-9</v>
      </c>
      <c r="O33" s="71">
        <v>6.3040923193399797E-3</v>
      </c>
      <c r="P33" s="71">
        <v>1.2007799488883501E-6</v>
      </c>
      <c r="Q33" s="31">
        <v>6.3728025080805994E-11</v>
      </c>
      <c r="R33" s="56">
        <f t="shared" si="0"/>
        <v>1.4400000000000013</v>
      </c>
      <c r="S33" s="57">
        <f t="shared" si="1"/>
        <v>0.32000000000000028</v>
      </c>
      <c r="T33" s="57">
        <f t="shared" si="2"/>
        <v>3.0300000000000011</v>
      </c>
      <c r="U33" s="57">
        <f t="shared" si="3"/>
        <v>1.120000000000001</v>
      </c>
      <c r="V33" s="57">
        <f t="shared" si="4"/>
        <v>-1.5899999999999999</v>
      </c>
      <c r="W33" s="58">
        <f t="shared" si="5"/>
        <v>-2.7100000000000009</v>
      </c>
    </row>
    <row r="34" spans="1:23" ht="15.75" x14ac:dyDescent="0.25">
      <c r="A34" s="37" t="s">
        <v>391</v>
      </c>
      <c r="B34" s="38">
        <v>3</v>
      </c>
      <c r="C34" s="39" t="s">
        <v>392</v>
      </c>
      <c r="D34" s="38" t="s">
        <v>47</v>
      </c>
      <c r="E34" s="30" t="s">
        <v>13</v>
      </c>
      <c r="F34" s="25">
        <v>34.729999999999997</v>
      </c>
      <c r="G34" s="30">
        <v>4.91</v>
      </c>
      <c r="H34" s="25">
        <v>33.56</v>
      </c>
      <c r="I34" s="30">
        <v>5.38</v>
      </c>
      <c r="J34" s="25">
        <v>38.47</v>
      </c>
      <c r="K34" s="30">
        <v>4.5</v>
      </c>
      <c r="L34" s="25">
        <v>32.68</v>
      </c>
      <c r="M34" s="30">
        <v>4.67</v>
      </c>
      <c r="N34" s="34">
        <v>6.0981062149687598E-9</v>
      </c>
      <c r="O34" s="71">
        <v>1.6540114027665899E-4</v>
      </c>
      <c r="P34" s="71">
        <v>2.96146624341021E-6</v>
      </c>
      <c r="Q34" s="31">
        <v>2.1989873553380099E-11</v>
      </c>
      <c r="R34" s="56">
        <f t="shared" si="0"/>
        <v>2.0499999999999972</v>
      </c>
      <c r="S34" s="57">
        <f t="shared" si="1"/>
        <v>0.88000000000000256</v>
      </c>
      <c r="T34" s="57">
        <f t="shared" si="2"/>
        <v>5.7899999999999991</v>
      </c>
      <c r="U34" s="57">
        <f t="shared" si="3"/>
        <v>1.1699999999999946</v>
      </c>
      <c r="V34" s="57">
        <f t="shared" si="4"/>
        <v>-3.740000000000002</v>
      </c>
      <c r="W34" s="58">
        <f t="shared" si="5"/>
        <v>-4.9099999999999966</v>
      </c>
    </row>
    <row r="35" spans="1:23" ht="15.75" x14ac:dyDescent="0.25">
      <c r="A35" s="37" t="s">
        <v>393</v>
      </c>
      <c r="B35" s="38">
        <v>17</v>
      </c>
      <c r="C35" s="39" t="s">
        <v>394</v>
      </c>
      <c r="D35" s="38" t="s">
        <v>61</v>
      </c>
      <c r="E35" s="30" t="s">
        <v>20</v>
      </c>
      <c r="F35" s="25">
        <v>19.93</v>
      </c>
      <c r="G35" s="30">
        <v>2.27</v>
      </c>
      <c r="H35" s="25">
        <v>20.46</v>
      </c>
      <c r="I35" s="30">
        <v>2.2999999999999998</v>
      </c>
      <c r="J35" s="25">
        <v>18.45</v>
      </c>
      <c r="K35" s="30">
        <v>2.15</v>
      </c>
      <c r="L35" s="25">
        <v>21.54</v>
      </c>
      <c r="M35" s="30">
        <v>3.19</v>
      </c>
      <c r="N35" s="34">
        <v>6.9265021686430404E-9</v>
      </c>
      <c r="O35" s="71">
        <v>1.58661529452852E-3</v>
      </c>
      <c r="P35" s="71">
        <v>1.52252422007881E-4</v>
      </c>
      <c r="Q35" s="31">
        <v>1.1510161140548799E-11</v>
      </c>
      <c r="R35" s="56">
        <f t="shared" si="0"/>
        <v>-1.6099999999999994</v>
      </c>
      <c r="S35" s="57">
        <f t="shared" si="1"/>
        <v>-1.0799999999999983</v>
      </c>
      <c r="T35" s="57">
        <f t="shared" si="2"/>
        <v>-3.09</v>
      </c>
      <c r="U35" s="57">
        <f t="shared" si="3"/>
        <v>-0.53000000000000114</v>
      </c>
      <c r="V35" s="57">
        <f t="shared" si="4"/>
        <v>1.4800000000000004</v>
      </c>
      <c r="W35" s="58">
        <f t="shared" si="5"/>
        <v>2.0100000000000016</v>
      </c>
    </row>
    <row r="36" spans="1:23" ht="15.75" x14ac:dyDescent="0.25">
      <c r="A36" s="37" t="s">
        <v>395</v>
      </c>
      <c r="B36" s="38">
        <v>19</v>
      </c>
      <c r="C36" s="39"/>
      <c r="D36" s="38" t="s">
        <v>19</v>
      </c>
      <c r="E36" s="30" t="s">
        <v>235</v>
      </c>
      <c r="F36" s="25">
        <v>72.599999999999994</v>
      </c>
      <c r="G36" s="30">
        <v>3.74</v>
      </c>
      <c r="H36" s="25">
        <v>71.2</v>
      </c>
      <c r="I36" s="30">
        <v>3.53</v>
      </c>
      <c r="J36" s="25">
        <v>74.78</v>
      </c>
      <c r="K36" s="30">
        <v>2.4300000000000002</v>
      </c>
      <c r="L36" s="25">
        <v>70.53</v>
      </c>
      <c r="M36" s="30">
        <v>4.3499999999999996</v>
      </c>
      <c r="N36" s="34">
        <v>7.14522446037093E-9</v>
      </c>
      <c r="O36" s="71">
        <v>6.2261865881622002E-3</v>
      </c>
      <c r="P36" s="71">
        <v>3.80930126649178E-6</v>
      </c>
      <c r="Q36" s="31">
        <v>3.9248622703202097E-11</v>
      </c>
      <c r="R36" s="56">
        <f t="shared" si="0"/>
        <v>2.0699999999999932</v>
      </c>
      <c r="S36" s="57">
        <f t="shared" si="1"/>
        <v>0.67000000000000171</v>
      </c>
      <c r="T36" s="57">
        <f t="shared" si="2"/>
        <v>4.25</v>
      </c>
      <c r="U36" s="57">
        <f t="shared" si="3"/>
        <v>1.3999999999999915</v>
      </c>
      <c r="V36" s="57">
        <f t="shared" si="4"/>
        <v>-2.1800000000000068</v>
      </c>
      <c r="W36" s="58">
        <f t="shared" si="5"/>
        <v>-3.5799999999999983</v>
      </c>
    </row>
    <row r="37" spans="1:23" ht="15.75" x14ac:dyDescent="0.25">
      <c r="A37" s="37" t="s">
        <v>396</v>
      </c>
      <c r="B37" s="38">
        <v>12</v>
      </c>
      <c r="C37" s="39" t="s">
        <v>397</v>
      </c>
      <c r="D37" s="38" t="s">
        <v>47</v>
      </c>
      <c r="E37" s="30" t="s">
        <v>13</v>
      </c>
      <c r="F37" s="25">
        <v>43.34</v>
      </c>
      <c r="G37" s="30">
        <v>4.4000000000000004</v>
      </c>
      <c r="H37" s="25">
        <v>41.5</v>
      </c>
      <c r="I37" s="30">
        <v>5.3</v>
      </c>
      <c r="J37" s="25">
        <v>45.96</v>
      </c>
      <c r="K37" s="30">
        <v>4.1100000000000003</v>
      </c>
      <c r="L37" s="25">
        <v>40.54</v>
      </c>
      <c r="M37" s="30">
        <v>4.92</v>
      </c>
      <c r="N37" s="34">
        <v>8.4899148508396102E-9</v>
      </c>
      <c r="O37" s="71">
        <v>7.9403728860737207E-3</v>
      </c>
      <c r="P37" s="71">
        <v>6.8594853202595498E-6</v>
      </c>
      <c r="Q37" s="31">
        <v>5.7197240137799802E-11</v>
      </c>
      <c r="R37" s="56">
        <f t="shared" si="0"/>
        <v>2.8000000000000043</v>
      </c>
      <c r="S37" s="57">
        <f t="shared" si="1"/>
        <v>0.96000000000000085</v>
      </c>
      <c r="T37" s="57">
        <f t="shared" si="2"/>
        <v>5.4200000000000017</v>
      </c>
      <c r="U37" s="57">
        <f t="shared" si="3"/>
        <v>1.8400000000000034</v>
      </c>
      <c r="V37" s="57">
        <f t="shared" si="4"/>
        <v>-2.6199999999999974</v>
      </c>
      <c r="W37" s="58">
        <f t="shared" si="5"/>
        <v>-4.4600000000000009</v>
      </c>
    </row>
    <row r="38" spans="1:23" ht="16.5" thickBot="1" x14ac:dyDescent="0.3">
      <c r="A38" s="40" t="s">
        <v>398</v>
      </c>
      <c r="B38" s="41">
        <v>5</v>
      </c>
      <c r="C38" s="42" t="s">
        <v>399</v>
      </c>
      <c r="D38" s="41" t="s">
        <v>47</v>
      </c>
      <c r="E38" s="36" t="s">
        <v>20</v>
      </c>
      <c r="F38" s="35">
        <v>65.7</v>
      </c>
      <c r="G38" s="36">
        <v>4.92</v>
      </c>
      <c r="H38" s="35">
        <v>67.31</v>
      </c>
      <c r="I38" s="36">
        <v>5.57</v>
      </c>
      <c r="J38" s="35">
        <v>63.09</v>
      </c>
      <c r="K38" s="36">
        <v>4.93</v>
      </c>
      <c r="L38" s="35">
        <v>69.28</v>
      </c>
      <c r="M38" s="36">
        <v>5.83</v>
      </c>
      <c r="N38" s="44">
        <v>8.5497104248983903E-9</v>
      </c>
      <c r="O38" s="45">
        <v>1.45244064512937E-2</v>
      </c>
      <c r="P38" s="45">
        <v>2.2996263120773501E-4</v>
      </c>
      <c r="Q38" s="46">
        <v>3.9487188601893103E-11</v>
      </c>
      <c r="R38" s="59">
        <f t="shared" si="0"/>
        <v>-3.5799999999999983</v>
      </c>
      <c r="S38" s="60">
        <f t="shared" si="1"/>
        <v>-1.9699999999999989</v>
      </c>
      <c r="T38" s="60">
        <f t="shared" si="2"/>
        <v>-6.1899999999999977</v>
      </c>
      <c r="U38" s="60">
        <f t="shared" si="3"/>
        <v>-1.6099999999999994</v>
      </c>
      <c r="V38" s="60">
        <f t="shared" si="4"/>
        <v>2.6099999999999994</v>
      </c>
      <c r="W38" s="61">
        <f t="shared" si="5"/>
        <v>4.2199999999999989</v>
      </c>
    </row>
  </sheetData>
  <mergeCells count="6">
    <mergeCell ref="F5:W5"/>
    <mergeCell ref="F6:G6"/>
    <mergeCell ref="H6:I6"/>
    <mergeCell ref="J6:K6"/>
    <mergeCell ref="L6:M6"/>
    <mergeCell ref="R6:W6"/>
  </mergeCells>
  <pageMargins left="0.25" right="0.25" top="0.75" bottom="0.75" header="0.3" footer="0.3"/>
  <pageSetup scale="62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A8450-370C-41A0-84A8-3232A1624D1D}">
  <sheetPr>
    <pageSetUpPr fitToPage="1"/>
  </sheetPr>
  <dimension ref="A1:W15"/>
  <sheetViews>
    <sheetView workbookViewId="0">
      <selection activeCell="A23" sqref="A23"/>
    </sheetView>
  </sheetViews>
  <sheetFormatPr baseColWidth="10" defaultColWidth="9.140625" defaultRowHeight="15" x14ac:dyDescent="0.25"/>
  <cols>
    <col min="1" max="1" width="12.42578125" customWidth="1"/>
    <col min="3" max="3" width="15.85546875" customWidth="1"/>
    <col min="4" max="5" width="12.85546875" customWidth="1"/>
    <col min="6" max="6" width="8.140625" customWidth="1"/>
    <col min="7" max="7" width="7.42578125" customWidth="1"/>
    <col min="8" max="9" width="7.85546875" customWidth="1"/>
    <col min="10" max="10" width="8.28515625" customWidth="1"/>
    <col min="11" max="12" width="7.85546875" customWidth="1"/>
    <col min="13" max="13" width="7.7109375" customWidth="1"/>
    <col min="15" max="15" width="10.42578125" customWidth="1"/>
    <col min="16" max="16" width="10.28515625" customWidth="1"/>
    <col min="17" max="17" width="10" customWidth="1"/>
    <col min="18" max="18" width="10.140625" customWidth="1"/>
  </cols>
  <sheetData>
    <row r="1" spans="1:23" ht="15.75" x14ac:dyDescent="0.25">
      <c r="A1" s="23" t="s">
        <v>427</v>
      </c>
      <c r="B1" s="4"/>
      <c r="C1" s="24"/>
      <c r="D1" s="4"/>
      <c r="E1" s="4"/>
    </row>
    <row r="3" spans="1:23" ht="15.75" x14ac:dyDescent="0.25">
      <c r="A3" s="23" t="s">
        <v>426</v>
      </c>
      <c r="B3" s="4"/>
      <c r="C3" s="24"/>
      <c r="D3" s="4"/>
      <c r="E3" s="4"/>
    </row>
    <row r="4" spans="1:23" ht="15.75" thickBot="1" x14ac:dyDescent="0.3"/>
    <row r="5" spans="1:23" ht="16.5" thickBot="1" x14ac:dyDescent="0.3">
      <c r="A5" s="25"/>
      <c r="B5" s="32"/>
      <c r="C5" s="3"/>
      <c r="D5" s="4"/>
      <c r="E5" s="5"/>
      <c r="F5" s="77" t="s">
        <v>0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</row>
    <row r="6" spans="1:23" ht="16.5" thickBot="1" x14ac:dyDescent="0.3">
      <c r="A6" s="25"/>
      <c r="B6" s="2"/>
      <c r="C6" s="3"/>
      <c r="D6" s="4"/>
      <c r="E6" s="5"/>
      <c r="F6" s="87" t="s">
        <v>329</v>
      </c>
      <c r="G6" s="88"/>
      <c r="H6" s="87" t="s">
        <v>332</v>
      </c>
      <c r="I6" s="88"/>
      <c r="J6" s="87" t="s">
        <v>333</v>
      </c>
      <c r="K6" s="88"/>
      <c r="L6" s="77" t="s">
        <v>334</v>
      </c>
      <c r="M6" s="79"/>
      <c r="N6" s="76"/>
      <c r="O6" s="76"/>
      <c r="P6" s="76"/>
      <c r="Q6" s="76"/>
      <c r="R6" s="84" t="s">
        <v>416</v>
      </c>
      <c r="S6" s="85"/>
      <c r="T6" s="85"/>
      <c r="U6" s="85"/>
      <c r="V6" s="85"/>
      <c r="W6" s="86"/>
    </row>
    <row r="7" spans="1:23" ht="48" thickBot="1" x14ac:dyDescent="0.3">
      <c r="A7" s="75" t="s">
        <v>1</v>
      </c>
      <c r="B7" s="76" t="s">
        <v>2</v>
      </c>
      <c r="C7" s="76" t="s">
        <v>3</v>
      </c>
      <c r="D7" s="76" t="s">
        <v>4</v>
      </c>
      <c r="E7" s="11" t="s">
        <v>5</v>
      </c>
      <c r="F7" s="9" t="s">
        <v>330</v>
      </c>
      <c r="G7" s="11" t="s">
        <v>331</v>
      </c>
      <c r="H7" s="9" t="s">
        <v>330</v>
      </c>
      <c r="I7" s="11" t="s">
        <v>331</v>
      </c>
      <c r="J7" s="9" t="s">
        <v>330</v>
      </c>
      <c r="K7" s="11" t="s">
        <v>331</v>
      </c>
      <c r="L7" s="9" t="s">
        <v>330</v>
      </c>
      <c r="M7" s="11" t="s">
        <v>331</v>
      </c>
      <c r="N7" s="10" t="s">
        <v>6</v>
      </c>
      <c r="O7" s="10" t="s">
        <v>400</v>
      </c>
      <c r="P7" s="10" t="s">
        <v>401</v>
      </c>
      <c r="Q7" s="11" t="s">
        <v>402</v>
      </c>
      <c r="R7" s="68" t="s">
        <v>417</v>
      </c>
      <c r="S7" s="69" t="s">
        <v>418</v>
      </c>
      <c r="T7" s="69" t="s">
        <v>419</v>
      </c>
      <c r="U7" s="69" t="s">
        <v>420</v>
      </c>
      <c r="V7" s="69" t="s">
        <v>421</v>
      </c>
      <c r="W7" s="70" t="s">
        <v>422</v>
      </c>
    </row>
    <row r="8" spans="1:23" ht="15.75" x14ac:dyDescent="0.25">
      <c r="A8" s="37" t="s">
        <v>403</v>
      </c>
      <c r="B8" s="38">
        <v>8</v>
      </c>
      <c r="C8" s="39" t="s">
        <v>404</v>
      </c>
      <c r="D8" s="38" t="s">
        <v>103</v>
      </c>
      <c r="E8" s="30" t="s">
        <v>48</v>
      </c>
      <c r="F8" s="25">
        <v>64.08</v>
      </c>
      <c r="G8" s="30">
        <v>5.66</v>
      </c>
      <c r="H8" s="25">
        <v>62.86</v>
      </c>
      <c r="I8" s="30">
        <v>5.52</v>
      </c>
      <c r="J8" s="25">
        <v>66.38</v>
      </c>
      <c r="K8" s="30">
        <v>4.66</v>
      </c>
      <c r="L8" s="25">
        <v>59.64</v>
      </c>
      <c r="M8" s="30">
        <v>6.01</v>
      </c>
      <c r="N8" s="33">
        <v>2.5196205555771001E-9</v>
      </c>
      <c r="O8" s="28">
        <v>9.7606974794076493E-6</v>
      </c>
      <c r="P8" s="28">
        <v>1.5178865767563001E-2</v>
      </c>
      <c r="Q8" s="29">
        <v>1.0138299354335299E-11</v>
      </c>
      <c r="R8" s="56">
        <f>F8-L8</f>
        <v>4.4399999999999977</v>
      </c>
      <c r="S8" s="57">
        <f>H8-L8</f>
        <v>3.2199999999999989</v>
      </c>
      <c r="T8" s="57">
        <f>J8-L8</f>
        <v>6.7399999999999949</v>
      </c>
      <c r="U8" s="57">
        <f>F8-H8</f>
        <v>1.2199999999999989</v>
      </c>
      <c r="V8" s="57">
        <f>F8-J8</f>
        <v>-2.2999999999999972</v>
      </c>
      <c r="W8" s="58">
        <f>H8-J8</f>
        <v>-3.519999999999996</v>
      </c>
    </row>
    <row r="9" spans="1:23" ht="15.75" x14ac:dyDescent="0.25">
      <c r="A9" s="37" t="s">
        <v>405</v>
      </c>
      <c r="B9" s="38">
        <v>7</v>
      </c>
      <c r="C9" s="39" t="s">
        <v>406</v>
      </c>
      <c r="D9" s="38" t="s">
        <v>47</v>
      </c>
      <c r="E9" s="30" t="s">
        <v>62</v>
      </c>
      <c r="F9" s="25">
        <v>91.05</v>
      </c>
      <c r="G9" s="30">
        <v>2.09</v>
      </c>
      <c r="H9" s="25">
        <v>91.13</v>
      </c>
      <c r="I9" s="30">
        <v>2.15</v>
      </c>
      <c r="J9" s="25">
        <v>92.03</v>
      </c>
      <c r="K9" s="30">
        <v>1.87</v>
      </c>
      <c r="L9" s="25">
        <v>89.89</v>
      </c>
      <c r="M9" s="30">
        <v>2.62</v>
      </c>
      <c r="N9" s="34">
        <v>1.7200611943392499E-5</v>
      </c>
      <c r="O9" s="71">
        <v>2.3556070614002E-3</v>
      </c>
      <c r="P9" s="71">
        <v>1.14515887061757E-2</v>
      </c>
      <c r="Q9" s="31">
        <v>2.4162974954616998E-8</v>
      </c>
      <c r="R9" s="56">
        <f t="shared" ref="R9:R15" si="0">F9-L9</f>
        <v>1.1599999999999966</v>
      </c>
      <c r="S9" s="57">
        <f t="shared" ref="S9:S15" si="1">H9-L9</f>
        <v>1.2399999999999949</v>
      </c>
      <c r="T9" s="57">
        <f t="shared" ref="T9:T15" si="2">J9-L9</f>
        <v>2.1400000000000006</v>
      </c>
      <c r="U9" s="57">
        <f t="shared" ref="U9:U15" si="3">F9-H9</f>
        <v>-7.9999999999998295E-2</v>
      </c>
      <c r="V9" s="57">
        <f t="shared" ref="V9:V15" si="4">F9-J9</f>
        <v>-0.98000000000000398</v>
      </c>
      <c r="W9" s="58">
        <f t="shared" ref="W9:W15" si="5">H9-J9</f>
        <v>-0.90000000000000568</v>
      </c>
    </row>
    <row r="10" spans="1:23" ht="15.75" x14ac:dyDescent="0.25">
      <c r="A10" s="37" t="s">
        <v>407</v>
      </c>
      <c r="B10" s="38">
        <v>11</v>
      </c>
      <c r="C10" s="39" t="s">
        <v>408</v>
      </c>
      <c r="D10" s="38" t="s">
        <v>219</v>
      </c>
      <c r="E10" s="30" t="s">
        <v>13</v>
      </c>
      <c r="F10" s="25">
        <v>76.83</v>
      </c>
      <c r="G10" s="30">
        <v>3.27</v>
      </c>
      <c r="H10" s="25">
        <v>76.040000000000006</v>
      </c>
      <c r="I10" s="30">
        <v>3.8</v>
      </c>
      <c r="J10" s="25">
        <v>77.44</v>
      </c>
      <c r="K10" s="30">
        <v>2.74</v>
      </c>
      <c r="L10" s="25">
        <v>74.38</v>
      </c>
      <c r="M10" s="30">
        <v>3.68</v>
      </c>
      <c r="N10" s="34">
        <v>1.7674293474368698E-5</v>
      </c>
      <c r="O10" s="71">
        <v>6.6369459317868502E-6</v>
      </c>
      <c r="P10" s="71">
        <v>2.7943352333920299E-2</v>
      </c>
      <c r="Q10" s="31">
        <v>3.1306447501504501E-7</v>
      </c>
      <c r="R10" s="56">
        <f t="shared" si="0"/>
        <v>2.4500000000000028</v>
      </c>
      <c r="S10" s="57">
        <f t="shared" si="1"/>
        <v>1.6600000000000108</v>
      </c>
      <c r="T10" s="57">
        <f t="shared" si="2"/>
        <v>3.0600000000000023</v>
      </c>
      <c r="U10" s="57">
        <f t="shared" si="3"/>
        <v>0.78999999999999204</v>
      </c>
      <c r="V10" s="57">
        <f t="shared" si="4"/>
        <v>-0.60999999999999943</v>
      </c>
      <c r="W10" s="58">
        <f t="shared" si="5"/>
        <v>-1.3999999999999915</v>
      </c>
    </row>
    <row r="11" spans="1:23" ht="15.75" x14ac:dyDescent="0.25">
      <c r="A11" s="37" t="s">
        <v>409</v>
      </c>
      <c r="B11" s="38">
        <v>18</v>
      </c>
      <c r="C11" s="39"/>
      <c r="D11" s="38" t="s">
        <v>19</v>
      </c>
      <c r="E11" s="30" t="s">
        <v>20</v>
      </c>
      <c r="F11" s="25">
        <v>28.16</v>
      </c>
      <c r="G11" s="30">
        <v>3.28</v>
      </c>
      <c r="H11" s="25">
        <v>28.34</v>
      </c>
      <c r="I11" s="30">
        <v>3.45</v>
      </c>
      <c r="J11" s="25">
        <v>28.56</v>
      </c>
      <c r="K11" s="30">
        <v>3.2</v>
      </c>
      <c r="L11" s="25">
        <v>31.33</v>
      </c>
      <c r="M11" s="30">
        <v>4.83</v>
      </c>
      <c r="N11" s="34">
        <v>3.40430448633253E-5</v>
      </c>
      <c r="O11" s="71">
        <v>9.1914958630170803E-6</v>
      </c>
      <c r="P11" s="71">
        <v>3.3412341041703599E-4</v>
      </c>
      <c r="Q11" s="31">
        <v>1.8327623329698599E-4</v>
      </c>
      <c r="R11" s="56">
        <f t="shared" si="0"/>
        <v>-3.1699999999999982</v>
      </c>
      <c r="S11" s="57">
        <f t="shared" si="1"/>
        <v>-2.9899999999999984</v>
      </c>
      <c r="T11" s="57">
        <f t="shared" si="2"/>
        <v>-2.7699999999999996</v>
      </c>
      <c r="U11" s="57">
        <f t="shared" si="3"/>
        <v>-0.17999999999999972</v>
      </c>
      <c r="V11" s="57">
        <f t="shared" si="4"/>
        <v>-0.39999999999999858</v>
      </c>
      <c r="W11" s="58">
        <f t="shared" si="5"/>
        <v>-0.21999999999999886</v>
      </c>
    </row>
    <row r="12" spans="1:23" ht="15.75" x14ac:dyDescent="0.25">
      <c r="A12" s="37" t="s">
        <v>410</v>
      </c>
      <c r="B12" s="38">
        <v>10</v>
      </c>
      <c r="C12" s="39"/>
      <c r="D12" s="38" t="s">
        <v>19</v>
      </c>
      <c r="E12" s="30" t="s">
        <v>20</v>
      </c>
      <c r="F12" s="25">
        <v>14</v>
      </c>
      <c r="G12" s="30">
        <v>2.81</v>
      </c>
      <c r="H12" s="25">
        <v>14.28</v>
      </c>
      <c r="I12" s="30">
        <v>3.13</v>
      </c>
      <c r="J12" s="25">
        <v>12.97</v>
      </c>
      <c r="K12" s="30">
        <v>2.4300000000000002</v>
      </c>
      <c r="L12" s="25">
        <v>15.83</v>
      </c>
      <c r="M12" s="30">
        <v>3.61</v>
      </c>
      <c r="N12" s="34">
        <v>4.0663441908237603E-5</v>
      </c>
      <c r="O12" s="71">
        <v>1.9335001944540699E-3</v>
      </c>
      <c r="P12" s="71">
        <v>4.4451316354303702E-2</v>
      </c>
      <c r="Q12" s="31">
        <v>1.6429654377110001E-7</v>
      </c>
      <c r="R12" s="56">
        <f t="shared" si="0"/>
        <v>-1.83</v>
      </c>
      <c r="S12" s="57">
        <f t="shared" si="1"/>
        <v>-1.5500000000000007</v>
      </c>
      <c r="T12" s="57">
        <f t="shared" si="2"/>
        <v>-2.8599999999999994</v>
      </c>
      <c r="U12" s="57">
        <f t="shared" si="3"/>
        <v>-0.27999999999999936</v>
      </c>
      <c r="V12" s="57">
        <f t="shared" si="4"/>
        <v>1.0299999999999994</v>
      </c>
      <c r="W12" s="58">
        <f t="shared" si="5"/>
        <v>1.3099999999999987</v>
      </c>
    </row>
    <row r="13" spans="1:23" ht="15.75" x14ac:dyDescent="0.25">
      <c r="A13" s="37" t="s">
        <v>411</v>
      </c>
      <c r="B13" s="38">
        <v>4</v>
      </c>
      <c r="C13" s="39" t="s">
        <v>412</v>
      </c>
      <c r="D13" s="38" t="s">
        <v>91</v>
      </c>
      <c r="E13" s="30" t="s">
        <v>20</v>
      </c>
      <c r="F13" s="25">
        <v>15</v>
      </c>
      <c r="G13" s="30">
        <v>3.21</v>
      </c>
      <c r="H13" s="25">
        <v>15.04</v>
      </c>
      <c r="I13" s="30">
        <v>2.83</v>
      </c>
      <c r="J13" s="25">
        <v>13.88</v>
      </c>
      <c r="K13" s="30">
        <v>2.31</v>
      </c>
      <c r="L13" s="25">
        <v>16.739999999999998</v>
      </c>
      <c r="M13" s="30">
        <v>3.59</v>
      </c>
      <c r="N13" s="34">
        <v>6.8477210364963596E-5</v>
      </c>
      <c r="O13" s="71">
        <v>7.0783536675255998E-3</v>
      </c>
      <c r="P13" s="71">
        <v>4.0711285113752299E-2</v>
      </c>
      <c r="Q13" s="31">
        <v>3.3139998598538499E-7</v>
      </c>
      <c r="R13" s="56">
        <f t="shared" si="0"/>
        <v>-1.7399999999999984</v>
      </c>
      <c r="S13" s="57">
        <f t="shared" si="1"/>
        <v>-1.6999999999999993</v>
      </c>
      <c r="T13" s="57">
        <f t="shared" si="2"/>
        <v>-2.8599999999999977</v>
      </c>
      <c r="U13" s="57">
        <f t="shared" si="3"/>
        <v>-3.9999999999999147E-2</v>
      </c>
      <c r="V13" s="57">
        <f t="shared" si="4"/>
        <v>1.1199999999999992</v>
      </c>
      <c r="W13" s="58">
        <f t="shared" si="5"/>
        <v>1.1599999999999984</v>
      </c>
    </row>
    <row r="14" spans="1:23" ht="15.75" x14ac:dyDescent="0.25">
      <c r="A14" s="37" t="s">
        <v>413</v>
      </c>
      <c r="B14" s="38">
        <v>4</v>
      </c>
      <c r="C14" s="39"/>
      <c r="D14" s="38" t="s">
        <v>19</v>
      </c>
      <c r="E14" s="30" t="s">
        <v>48</v>
      </c>
      <c r="F14" s="25">
        <v>64.92</v>
      </c>
      <c r="G14" s="30">
        <v>5.17</v>
      </c>
      <c r="H14" s="25">
        <v>64.87</v>
      </c>
      <c r="I14" s="30">
        <v>4.49</v>
      </c>
      <c r="J14" s="25">
        <v>66.680000000000007</v>
      </c>
      <c r="K14" s="30">
        <v>3.95</v>
      </c>
      <c r="L14" s="25">
        <v>62.54</v>
      </c>
      <c r="M14" s="30">
        <v>4.5</v>
      </c>
      <c r="N14" s="34">
        <v>1.0333802855865E-4</v>
      </c>
      <c r="O14" s="71">
        <v>9.7680573945668706E-3</v>
      </c>
      <c r="P14" s="71">
        <v>4.5833820305257601E-2</v>
      </c>
      <c r="Q14" s="31">
        <v>4.2781168137000001E-7</v>
      </c>
      <c r="R14" s="56">
        <f t="shared" si="0"/>
        <v>2.3800000000000026</v>
      </c>
      <c r="S14" s="57">
        <f t="shared" si="1"/>
        <v>2.3300000000000054</v>
      </c>
      <c r="T14" s="57">
        <f t="shared" si="2"/>
        <v>4.1400000000000077</v>
      </c>
      <c r="U14" s="57">
        <f t="shared" si="3"/>
        <v>4.9999999999997158E-2</v>
      </c>
      <c r="V14" s="57">
        <f t="shared" si="4"/>
        <v>-1.7600000000000051</v>
      </c>
      <c r="W14" s="58">
        <f t="shared" si="5"/>
        <v>-1.8100000000000023</v>
      </c>
    </row>
    <row r="15" spans="1:23" ht="16.5" thickBot="1" x14ac:dyDescent="0.3">
      <c r="A15" s="40" t="s">
        <v>414</v>
      </c>
      <c r="B15" s="41">
        <v>18</v>
      </c>
      <c r="C15" s="42" t="s">
        <v>415</v>
      </c>
      <c r="D15" s="41" t="s">
        <v>47</v>
      </c>
      <c r="E15" s="36" t="s">
        <v>13</v>
      </c>
      <c r="F15" s="35">
        <v>48.6</v>
      </c>
      <c r="G15" s="36">
        <v>6.89</v>
      </c>
      <c r="H15" s="35">
        <v>49.03</v>
      </c>
      <c r="I15" s="36">
        <v>6.63</v>
      </c>
      <c r="J15" s="35">
        <v>51.95</v>
      </c>
      <c r="K15" s="36">
        <v>9.23</v>
      </c>
      <c r="L15" s="35">
        <v>45.16</v>
      </c>
      <c r="M15" s="36">
        <v>6.86</v>
      </c>
      <c r="N15" s="44">
        <v>1.1793581104727899E-4</v>
      </c>
      <c r="O15" s="45">
        <v>1.7177778869610701E-2</v>
      </c>
      <c r="P15" s="45">
        <v>2.6840414378701799E-2</v>
      </c>
      <c r="Q15" s="46">
        <v>3.16655469459984E-7</v>
      </c>
      <c r="R15" s="59">
        <f t="shared" si="0"/>
        <v>3.4400000000000048</v>
      </c>
      <c r="S15" s="60">
        <f t="shared" si="1"/>
        <v>3.8700000000000045</v>
      </c>
      <c r="T15" s="60">
        <f t="shared" si="2"/>
        <v>6.7900000000000063</v>
      </c>
      <c r="U15" s="60">
        <f t="shared" si="3"/>
        <v>-0.42999999999999972</v>
      </c>
      <c r="V15" s="60">
        <f t="shared" si="4"/>
        <v>-3.3500000000000014</v>
      </c>
      <c r="W15" s="61">
        <f t="shared" si="5"/>
        <v>-2.9200000000000017</v>
      </c>
    </row>
  </sheetData>
  <mergeCells count="6">
    <mergeCell ref="F5:W5"/>
    <mergeCell ref="F6:G6"/>
    <mergeCell ref="H6:I6"/>
    <mergeCell ref="J6:K6"/>
    <mergeCell ref="L6:M6"/>
    <mergeCell ref="R6:W6"/>
  </mergeCells>
  <pageMargins left="0.25" right="0.25" top="0.75" bottom="0.75" header="0.3" footer="0.3"/>
  <pageSetup scale="6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9A. 54 sites in SIDD-MRS</vt:lpstr>
      <vt:lpstr>9B. 2 sites in SIRD-MRS</vt:lpstr>
      <vt:lpstr>9C 31 sites in MOD-MRS</vt:lpstr>
      <vt:lpstr>9D. 8 sites in MARD-MRS</vt:lpstr>
      <vt:lpstr>'9A. 54 sites in SIDD-MRS'!Títulos_a_imprimir</vt:lpstr>
      <vt:lpstr>'9C 31 sites in MOD-MRS'!Títulos_a_imprimir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med-sg_</dc:creator>
  <cp:lastModifiedBy>Sonia Garcia Calzon</cp:lastModifiedBy>
  <cp:lastPrinted>2022-02-15T08:56:08Z</cp:lastPrinted>
  <dcterms:created xsi:type="dcterms:W3CDTF">2021-07-24T15:03:25Z</dcterms:created>
  <dcterms:modified xsi:type="dcterms:W3CDTF">2022-02-15T08:56:13Z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