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P:\Look AHEAD\Trans-NIH consortium proposal\Manuscript\Manuscript short version\Diabetes resubmission\"/>
    </mc:Choice>
  </mc:AlternateContent>
  <xr:revisionPtr revIDLastSave="0" documentId="13_ncr:1_{E705C691-77F4-42C2-A779-A6BD2DF10B9E}" xr6:coauthVersionLast="47" xr6:coauthVersionMax="47" xr10:uidLastSave="{00000000-0000-0000-0000-000000000000}"/>
  <bookViews>
    <workbookView xWindow="-98" yWindow="-98" windowWidth="19396" windowHeight="1039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2" i="1" l="1"/>
  <c r="V6" i="1"/>
  <c r="T6" i="1"/>
  <c r="O6" i="1"/>
  <c r="M6" i="1"/>
  <c r="H6" i="1"/>
  <c r="F6" i="1"/>
  <c r="AK12" i="1"/>
  <c r="AI12" i="1"/>
  <c r="AD12" i="1"/>
  <c r="AB12" i="1"/>
  <c r="AG12" i="1" l="1"/>
  <c r="Z12" i="1" l="1"/>
  <c r="W16" i="1" l="1"/>
  <c r="U16" i="1"/>
  <c r="R16" i="1"/>
  <c r="W15" i="1"/>
  <c r="U15" i="1"/>
  <c r="R15" i="1"/>
  <c r="W12" i="1"/>
  <c r="U12" i="1"/>
  <c r="R6" i="1" l="1"/>
  <c r="S12" i="1" s="1"/>
  <c r="P16" i="1"/>
  <c r="N16" i="1"/>
  <c r="K16" i="1"/>
  <c r="P15" i="1"/>
  <c r="N15" i="1"/>
  <c r="K15" i="1"/>
  <c r="P12" i="1"/>
  <c r="N12" i="1"/>
  <c r="S15" i="1" l="1"/>
  <c r="K6" i="1"/>
  <c r="L12" i="1" s="1"/>
  <c r="S16" i="1"/>
  <c r="G12" i="1"/>
  <c r="I12" i="1"/>
  <c r="D15" i="1"/>
  <c r="D16" i="1"/>
  <c r="I15" i="1"/>
  <c r="I16" i="1"/>
  <c r="G15" i="1"/>
  <c r="G16" i="1"/>
  <c r="L15" i="1" l="1"/>
  <c r="D6" i="1"/>
  <c r="E12" i="1" s="1"/>
  <c r="L16" i="1"/>
  <c r="E16" i="1" l="1"/>
  <c r="E15" i="1"/>
</calcChain>
</file>

<file path=xl/sharedStrings.xml><?xml version="1.0" encoding="utf-8"?>
<sst xmlns="http://schemas.openxmlformats.org/spreadsheetml/2006/main" count="82" uniqueCount="31">
  <si>
    <t>Age</t>
  </si>
  <si>
    <t>%Female</t>
  </si>
  <si>
    <t>Race</t>
  </si>
  <si>
    <t>White</t>
  </si>
  <si>
    <t xml:space="preserve"> </t>
  </si>
  <si>
    <t>Mean or N</t>
  </si>
  <si>
    <t>SD or %</t>
  </si>
  <si>
    <t>Baseline</t>
  </si>
  <si>
    <t>Change at year 1</t>
  </si>
  <si>
    <t>Waist Circumference (cm)</t>
  </si>
  <si>
    <t>Total</t>
  </si>
  <si>
    <t>Intervention*</t>
  </si>
  <si>
    <t>N</t>
  </si>
  <si>
    <t>Look AHEAD</t>
  </si>
  <si>
    <r>
      <t>Body mass index (kg/m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</si>
  <si>
    <t>Waist to hip ratio</t>
  </si>
  <si>
    <t>Diabetes Prevention Program</t>
  </si>
  <si>
    <t>Healthy low fat*</t>
  </si>
  <si>
    <t>Healthy low carbohydrate*</t>
  </si>
  <si>
    <t>DIETFITS</t>
  </si>
  <si>
    <t>Diabetes Prevention Study</t>
  </si>
  <si>
    <t>PREDIMED-Plus</t>
  </si>
  <si>
    <t>African American</t>
  </si>
  <si>
    <t>Supplemental Table 2b.  Descriptive statistics for trials contributing one year data</t>
  </si>
  <si>
    <t>PS: Full sample</t>
  </si>
  <si>
    <t>PS: Male</t>
  </si>
  <si>
    <t>PS: Female</t>
  </si>
  <si>
    <t>Multi-ancestry Polygenic Risk Score</t>
  </si>
  <si>
    <t>*Intervention is defined as behavioral weight loss treatment.  Included in the intervention category are: Look AHEAD, Intensive Lifestyle Intervention; DPP, Lifestyle  Intervention; DPS, Lifestyle Intervention; PrediMed-Plus, Low Calorie Mediterranean Diet; DIETFITS, Healthy Low Fat Diet and Healthy Low Carbohydrate Diet</t>
  </si>
  <si>
    <t>'+Control is defined as no behavioral weight loss treatment.  Included in this category are: Look AHEAD, Diabetes Support and Education, DPP, Placebo; Finnish DPP, Usual Care; PrediMed-Plus, Control.</t>
  </si>
  <si>
    <r>
      <t>Control</t>
    </r>
    <r>
      <rPr>
        <u/>
        <vertAlign val="superscript"/>
        <sz val="11"/>
        <color theme="1"/>
        <rFont val="Arial"/>
        <family val="2"/>
      </rPr>
      <t>+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</si>
</sst>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</font>
    <font>
      <sz val="10"/>
      <name val="MS PGothic"/>
    </font>
    <font>
      <u/>
      <sz val="11"/>
      <color theme="1"/>
      <name val="Arial"/>
      <family val="2"/>
    </font>
    <font>
      <u/>
      <vertAlign val="superscript"/>
      <sz val="11"/>
      <color theme="1"/>
      <name val="Arial"/>
      <family val="2"/>
    </font>
    <font>
      <u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1" fontId="3" fillId="0" borderId="0" xfId="0" applyNumberFormat="1" applyFont="1"/>
    <xf numFmtId="0" fontId="8" fillId="2" borderId="0" xfId="0" applyFont="1" applyFill="1" applyBorder="1" applyAlignment="1">
      <alignment horizontal="right" wrapText="1"/>
    </xf>
    <xf numFmtId="2" fontId="6" fillId="2" borderId="0" xfId="0" applyNumberFormat="1" applyFont="1" applyFill="1" applyBorder="1" applyAlignment="1">
      <alignment horizontal="right" wrapText="1"/>
    </xf>
    <xf numFmtId="0" fontId="7" fillId="2" borderId="0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2" fontId="4" fillId="0" borderId="0" xfId="0" applyNumberFormat="1" applyFont="1" applyBorder="1"/>
    <xf numFmtId="2" fontId="4" fillId="0" borderId="0" xfId="0" applyNumberFormat="1" applyFont="1" applyBorder="1" applyAlignment="1">
      <alignment horizontal="right"/>
    </xf>
    <xf numFmtId="9" fontId="4" fillId="0" borderId="0" xfId="2" applyFont="1" applyBorder="1"/>
    <xf numFmtId="1" fontId="4" fillId="0" borderId="0" xfId="0" applyNumberFormat="1" applyFont="1" applyBorder="1"/>
    <xf numFmtId="1" fontId="4" fillId="0" borderId="0" xfId="0" applyNumberFormat="1" applyFont="1" applyBorder="1" applyAlignment="1">
      <alignment horizontal="right"/>
    </xf>
    <xf numFmtId="9" fontId="4" fillId="0" borderId="0" xfId="2" applyFont="1" applyBorder="1" applyAlignment="1">
      <alignment horizontal="right"/>
    </xf>
    <xf numFmtId="1" fontId="4" fillId="0" borderId="0" xfId="0" applyNumberFormat="1" applyFont="1" applyFill="1" applyBorder="1"/>
    <xf numFmtId="9" fontId="4" fillId="0" borderId="0" xfId="2" applyFont="1" applyFill="1" applyBorder="1"/>
    <xf numFmtId="9" fontId="4" fillId="0" borderId="0" xfId="2" applyFont="1" applyFill="1" applyBorder="1" applyAlignment="1">
      <alignment horizontal="right"/>
    </xf>
    <xf numFmtId="0" fontId="4" fillId="0" borderId="0" xfId="1" applyFont="1" applyFill="1" applyBorder="1"/>
    <xf numFmtId="0" fontId="9" fillId="2" borderId="0" xfId="0" applyFont="1" applyFill="1" applyBorder="1" applyAlignment="1">
      <alignment horizontal="right" wrapText="1"/>
    </xf>
    <xf numFmtId="0" fontId="10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</cellXfs>
  <cellStyles count="3">
    <cellStyle name="Explanatory Text" xfId="1" builtinId="5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46"/>
  <sheetViews>
    <sheetView tabSelected="1" topLeftCell="V1" zoomScale="96" zoomScaleNormal="96" workbookViewId="0">
      <selection activeCell="AF3" sqref="AF3:AK3"/>
    </sheetView>
  </sheetViews>
  <sheetFormatPr defaultRowHeight="15" x14ac:dyDescent="0.4"/>
  <cols>
    <col min="1" max="1" width="8.86328125" style="1" customWidth="1"/>
    <col min="2" max="2" width="4.59765625" style="1" customWidth="1"/>
    <col min="3" max="3" width="27.73046875" style="1" customWidth="1"/>
    <col min="4" max="4" width="15.796875" style="1" customWidth="1"/>
    <col min="5" max="5" width="11.33203125" style="1" customWidth="1"/>
    <col min="6" max="6" width="12.33203125" style="1" customWidth="1"/>
    <col min="7" max="7" width="9.06640625" style="1"/>
    <col min="8" max="8" width="11.59765625" style="1" customWidth="1"/>
    <col min="9" max="9" width="9.06640625" style="1"/>
    <col min="10" max="10" width="3.265625" style="1" customWidth="1"/>
    <col min="11" max="11" width="12.73046875" style="1" customWidth="1"/>
    <col min="12" max="12" width="9.1328125" style="1" bestFit="1" customWidth="1"/>
    <col min="13" max="13" width="10.19921875" style="1" customWidth="1"/>
    <col min="14" max="14" width="9.1328125" style="1" bestFit="1" customWidth="1"/>
    <col min="15" max="15" width="10.19921875" style="1" customWidth="1"/>
    <col min="16" max="16" width="9.1328125" style="1" bestFit="1" customWidth="1"/>
    <col min="17" max="17" width="3.796875" style="1" customWidth="1"/>
    <col min="18" max="18" width="10.9296875" style="1" customWidth="1"/>
    <col min="19" max="19" width="11.1328125" style="1" bestFit="1" customWidth="1"/>
    <col min="20" max="20" width="11.265625" style="1" customWidth="1"/>
    <col min="21" max="21" width="12.1328125" style="1" customWidth="1"/>
    <col min="22" max="22" width="10.86328125" style="1" customWidth="1"/>
    <col min="23" max="23" width="15.46484375" style="1" customWidth="1"/>
    <col min="24" max="24" width="3.46484375" style="1" customWidth="1"/>
    <col min="25" max="25" width="11.265625" style="1" customWidth="1"/>
    <col min="26" max="26" width="11.9296875" style="1" bestFit="1" customWidth="1"/>
    <col min="27" max="27" width="10.86328125" style="1" customWidth="1"/>
    <col min="28" max="28" width="11.9296875" style="1" bestFit="1" customWidth="1"/>
    <col min="29" max="29" width="10.796875" style="1" customWidth="1"/>
    <col min="30" max="30" width="11.9296875" style="1" bestFit="1" customWidth="1"/>
    <col min="31" max="31" width="3.59765625" style="1" customWidth="1"/>
    <col min="32" max="32" width="11.33203125" style="1" customWidth="1"/>
    <col min="33" max="33" width="9.06640625" style="1"/>
    <col min="34" max="34" width="10.9296875" style="1" customWidth="1"/>
    <col min="35" max="35" width="9.06640625" style="1"/>
    <col min="36" max="36" width="10.86328125" style="1" customWidth="1"/>
    <col min="37" max="16384" width="9.06640625" style="1"/>
  </cols>
  <sheetData>
    <row r="1" spans="1:40" x14ac:dyDescent="0.4">
      <c r="A1" s="8" t="s">
        <v>23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</row>
    <row r="2" spans="1:40" x14ac:dyDescent="0.4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</row>
    <row r="3" spans="1:40" x14ac:dyDescent="0.4">
      <c r="A3" s="8"/>
      <c r="B3" s="9"/>
      <c r="C3" s="9"/>
      <c r="D3" s="7" t="s">
        <v>13</v>
      </c>
      <c r="E3" s="7"/>
      <c r="F3" s="7"/>
      <c r="G3" s="7"/>
      <c r="H3" s="7"/>
      <c r="I3" s="7"/>
      <c r="J3" s="9"/>
      <c r="K3" s="7" t="s">
        <v>16</v>
      </c>
      <c r="L3" s="7"/>
      <c r="M3" s="7"/>
      <c r="N3" s="7"/>
      <c r="O3" s="7"/>
      <c r="P3" s="7"/>
      <c r="Q3" s="10"/>
      <c r="R3" s="6" t="s">
        <v>19</v>
      </c>
      <c r="S3" s="6"/>
      <c r="T3" s="6"/>
      <c r="U3" s="6"/>
      <c r="V3" s="6"/>
      <c r="W3" s="6"/>
      <c r="X3" s="10"/>
      <c r="Y3" s="6" t="s">
        <v>20</v>
      </c>
      <c r="Z3" s="6"/>
      <c r="AA3" s="6"/>
      <c r="AB3" s="6"/>
      <c r="AC3" s="6"/>
      <c r="AD3" s="6"/>
      <c r="AE3" s="10"/>
      <c r="AF3" s="6" t="s">
        <v>21</v>
      </c>
      <c r="AG3" s="6"/>
      <c r="AH3" s="6"/>
      <c r="AI3" s="6"/>
      <c r="AJ3" s="6"/>
      <c r="AK3" s="6"/>
    </row>
    <row r="4" spans="1:40" ht="15.75" x14ac:dyDescent="0.4">
      <c r="A4" s="9" t="s">
        <v>4</v>
      </c>
      <c r="B4" s="9"/>
      <c r="C4" s="9"/>
      <c r="D4" s="27" t="s">
        <v>10</v>
      </c>
      <c r="E4" s="27"/>
      <c r="F4" s="27" t="s">
        <v>11</v>
      </c>
      <c r="G4" s="27"/>
      <c r="H4" s="27" t="s">
        <v>30</v>
      </c>
      <c r="I4" s="27"/>
      <c r="J4" s="9"/>
      <c r="K4" s="27" t="s">
        <v>10</v>
      </c>
      <c r="L4" s="27"/>
      <c r="M4" s="27" t="s">
        <v>30</v>
      </c>
      <c r="N4" s="27"/>
      <c r="O4" s="27" t="s">
        <v>11</v>
      </c>
      <c r="P4" s="27"/>
      <c r="Q4" s="10"/>
      <c r="R4" s="29" t="s">
        <v>10</v>
      </c>
      <c r="S4" s="29"/>
      <c r="T4" s="28" t="s">
        <v>17</v>
      </c>
      <c r="U4" s="28"/>
      <c r="V4" s="28" t="s">
        <v>18</v>
      </c>
      <c r="W4" s="28"/>
      <c r="X4" s="10"/>
      <c r="Y4" s="27" t="s">
        <v>10</v>
      </c>
      <c r="Z4" s="27"/>
      <c r="AA4" s="27" t="s">
        <v>30</v>
      </c>
      <c r="AB4" s="27"/>
      <c r="AC4" s="27" t="s">
        <v>11</v>
      </c>
      <c r="AD4" s="27"/>
      <c r="AE4" s="10"/>
      <c r="AF4" s="27" t="s">
        <v>10</v>
      </c>
      <c r="AG4" s="27"/>
      <c r="AH4" s="27" t="s">
        <v>30</v>
      </c>
      <c r="AI4" s="27"/>
      <c r="AJ4" s="27" t="s">
        <v>11</v>
      </c>
      <c r="AK4" s="27"/>
    </row>
    <row r="5" spans="1:40" x14ac:dyDescent="0.4">
      <c r="A5" s="9"/>
      <c r="B5" s="9"/>
      <c r="C5" s="9"/>
      <c r="D5" s="13"/>
      <c r="E5" s="13"/>
      <c r="F5" s="13"/>
      <c r="G5" s="13"/>
      <c r="H5" s="13"/>
      <c r="I5" s="13"/>
      <c r="J5" s="9"/>
      <c r="K5" s="9"/>
      <c r="L5" s="9"/>
      <c r="M5" s="9"/>
      <c r="N5" s="9"/>
      <c r="O5" s="9"/>
      <c r="P5" s="9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1"/>
      <c r="AG5" s="11"/>
      <c r="AH5" s="11"/>
      <c r="AI5" s="11"/>
      <c r="AJ5" s="11"/>
      <c r="AK5" s="11"/>
    </row>
    <row r="6" spans="1:40" x14ac:dyDescent="0.4">
      <c r="A6" s="9" t="s">
        <v>12</v>
      </c>
      <c r="B6" s="9"/>
      <c r="C6" s="9"/>
      <c r="D6" s="9">
        <f>D15+D16</f>
        <v>3444</v>
      </c>
      <c r="E6" s="9"/>
      <c r="F6" s="9">
        <f>F15+F16</f>
        <v>1742</v>
      </c>
      <c r="G6" s="9"/>
      <c r="H6" s="9">
        <f>H15+H16</f>
        <v>1702</v>
      </c>
      <c r="I6" s="9"/>
      <c r="J6" s="9"/>
      <c r="K6" s="14">
        <f>K15+K16</f>
        <v>1369</v>
      </c>
      <c r="L6" s="11"/>
      <c r="M6" s="14">
        <f>M15+M16</f>
        <v>693</v>
      </c>
      <c r="N6" s="11"/>
      <c r="O6" s="14">
        <f>O15+O16</f>
        <v>676</v>
      </c>
      <c r="P6" s="11"/>
      <c r="Q6" s="10"/>
      <c r="R6" s="15">
        <f>R15+R16</f>
        <v>372</v>
      </c>
      <c r="S6" s="12"/>
      <c r="T6" s="15">
        <f>T15+T16</f>
        <v>187</v>
      </c>
      <c r="U6" s="12"/>
      <c r="V6" s="15">
        <f>V15+V16</f>
        <v>185</v>
      </c>
      <c r="W6" s="12"/>
      <c r="X6" s="10"/>
      <c r="Y6" s="11">
        <v>471</v>
      </c>
      <c r="Z6" s="11"/>
      <c r="AA6" s="11">
        <v>231</v>
      </c>
      <c r="AB6" s="11"/>
      <c r="AC6" s="11">
        <v>240</v>
      </c>
      <c r="AD6" s="11"/>
      <c r="AE6" s="10"/>
      <c r="AF6" s="11">
        <v>448</v>
      </c>
      <c r="AG6" s="11"/>
      <c r="AH6" s="11">
        <v>217</v>
      </c>
      <c r="AI6" s="11"/>
      <c r="AJ6" s="11">
        <v>231</v>
      </c>
      <c r="AK6" s="11"/>
      <c r="AM6" s="2" t="s">
        <v>4</v>
      </c>
      <c r="AN6" s="2" t="s">
        <v>4</v>
      </c>
    </row>
    <row r="7" spans="1:40" x14ac:dyDescent="0.4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0"/>
      <c r="U7" s="10"/>
      <c r="V7" s="10"/>
      <c r="W7" s="10"/>
      <c r="X7" s="10"/>
      <c r="Y7" s="9"/>
      <c r="Z7" s="9"/>
      <c r="AA7" s="9"/>
      <c r="AB7" s="9"/>
      <c r="AC7" s="9"/>
      <c r="AD7" s="9"/>
      <c r="AE7" s="10"/>
      <c r="AF7" s="9"/>
      <c r="AG7" s="9"/>
      <c r="AH7" s="9"/>
      <c r="AI7" s="9"/>
      <c r="AJ7" s="9"/>
      <c r="AK7" s="9"/>
    </row>
    <row r="8" spans="1:40" x14ac:dyDescent="0.4">
      <c r="A8" s="9" t="s">
        <v>4</v>
      </c>
      <c r="B8" s="9" t="s">
        <v>4</v>
      </c>
      <c r="C8" s="9"/>
      <c r="D8" s="9" t="s">
        <v>5</v>
      </c>
      <c r="E8" s="9" t="s">
        <v>6</v>
      </c>
      <c r="F8" s="9" t="s">
        <v>5</v>
      </c>
      <c r="G8" s="9" t="s">
        <v>6</v>
      </c>
      <c r="H8" s="9" t="s">
        <v>5</v>
      </c>
      <c r="I8" s="9" t="s">
        <v>6</v>
      </c>
      <c r="J8" s="9"/>
      <c r="K8" s="9" t="s">
        <v>5</v>
      </c>
      <c r="L8" s="9" t="s">
        <v>6</v>
      </c>
      <c r="M8" s="9" t="s">
        <v>5</v>
      </c>
      <c r="N8" s="9" t="s">
        <v>6</v>
      </c>
      <c r="O8" s="9" t="s">
        <v>5</v>
      </c>
      <c r="P8" s="9" t="s">
        <v>6</v>
      </c>
      <c r="Q8" s="10"/>
      <c r="R8" s="13" t="s">
        <v>5</v>
      </c>
      <c r="S8" s="13" t="s">
        <v>6</v>
      </c>
      <c r="T8" s="13" t="s">
        <v>5</v>
      </c>
      <c r="U8" s="13" t="s">
        <v>6</v>
      </c>
      <c r="V8" s="13" t="s">
        <v>5</v>
      </c>
      <c r="W8" s="13" t="s">
        <v>6</v>
      </c>
      <c r="X8" s="10"/>
      <c r="Y8" s="9" t="s">
        <v>5</v>
      </c>
      <c r="Z8" s="9" t="s">
        <v>6</v>
      </c>
      <c r="AA8" s="9" t="s">
        <v>5</v>
      </c>
      <c r="AB8" s="9" t="s">
        <v>6</v>
      </c>
      <c r="AC8" s="9" t="s">
        <v>5</v>
      </c>
      <c r="AD8" s="9" t="s">
        <v>6</v>
      </c>
      <c r="AE8" s="10"/>
      <c r="AF8" s="9" t="s">
        <v>5</v>
      </c>
      <c r="AG8" s="9" t="s">
        <v>6</v>
      </c>
      <c r="AH8" s="9" t="s">
        <v>5</v>
      </c>
      <c r="AI8" s="9" t="s">
        <v>6</v>
      </c>
      <c r="AJ8" s="9" t="s">
        <v>5</v>
      </c>
      <c r="AK8" s="9" t="s">
        <v>6</v>
      </c>
    </row>
    <row r="9" spans="1:40" x14ac:dyDescent="0.4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0"/>
      <c r="R9" s="9"/>
      <c r="S9" s="9"/>
      <c r="T9" s="9"/>
      <c r="U9" s="9"/>
      <c r="V9" s="9"/>
      <c r="W9" s="9"/>
      <c r="X9" s="10"/>
      <c r="Y9" s="9"/>
      <c r="Z9" s="9"/>
      <c r="AA9" s="9"/>
      <c r="AB9" s="9"/>
      <c r="AC9" s="9"/>
      <c r="AD9" s="9"/>
      <c r="AE9" s="10"/>
      <c r="AF9" s="9"/>
      <c r="AG9" s="9"/>
      <c r="AH9" s="9"/>
      <c r="AI9" s="9"/>
      <c r="AJ9" s="9"/>
      <c r="AK9" s="9"/>
    </row>
    <row r="10" spans="1:40" x14ac:dyDescent="0.4">
      <c r="A10" s="9" t="s">
        <v>0</v>
      </c>
      <c r="B10" s="9"/>
      <c r="C10" s="9"/>
      <c r="D10" s="4">
        <v>58.994999999999997</v>
      </c>
      <c r="E10" s="4">
        <v>6.7994000000000003</v>
      </c>
      <c r="F10" s="4">
        <v>58.865000000000002</v>
      </c>
      <c r="G10" s="4">
        <v>6.7923</v>
      </c>
      <c r="H10" s="4">
        <v>59.13</v>
      </c>
      <c r="I10" s="4">
        <v>6.8057999999999996</v>
      </c>
      <c r="J10" s="9"/>
      <c r="K10" s="4">
        <v>50.649000000000001</v>
      </c>
      <c r="L10" s="4">
        <v>10.9152</v>
      </c>
      <c r="M10" s="4">
        <v>50.66</v>
      </c>
      <c r="N10" s="4">
        <v>10.433299999999999</v>
      </c>
      <c r="O10" s="4">
        <v>50.639000000000003</v>
      </c>
      <c r="P10" s="4">
        <v>11.378</v>
      </c>
      <c r="Q10" s="10"/>
      <c r="R10" s="4">
        <v>39.274193548</v>
      </c>
      <c r="S10" s="4">
        <v>6.8508953447999996</v>
      </c>
      <c r="T10" s="4">
        <v>39.963414634000003</v>
      </c>
      <c r="U10" s="4">
        <v>6.6586358630999998</v>
      </c>
      <c r="V10" s="4">
        <v>38.595999999999997</v>
      </c>
      <c r="W10" s="4">
        <v>6.9819606917000003</v>
      </c>
      <c r="X10" s="10"/>
      <c r="Y10" s="4">
        <v>55.309341826000001</v>
      </c>
      <c r="Z10" s="4">
        <v>7.0624671863000001</v>
      </c>
      <c r="AA10" s="4">
        <v>54.952597402999999</v>
      </c>
      <c r="AB10" s="4">
        <v>6.9162461675999998</v>
      </c>
      <c r="AC10" s="4">
        <v>55.652708333</v>
      </c>
      <c r="AD10" s="4">
        <v>7.1981074162000001</v>
      </c>
      <c r="AE10" s="10"/>
      <c r="AF10" s="4">
        <v>65.183000000000007</v>
      </c>
      <c r="AG10" s="4">
        <v>4.8075000000000001</v>
      </c>
      <c r="AH10" s="4">
        <v>65.216999999999999</v>
      </c>
      <c r="AI10" s="4">
        <v>4.5930999999999997</v>
      </c>
      <c r="AJ10" s="4">
        <v>65.152000000000001</v>
      </c>
      <c r="AK10" s="4">
        <v>5.0103</v>
      </c>
    </row>
    <row r="11" spans="1:40" x14ac:dyDescent="0.4">
      <c r="A11" s="9"/>
      <c r="B11" s="9"/>
      <c r="C11" s="9"/>
      <c r="D11" s="9"/>
      <c r="E11" s="9"/>
      <c r="F11" s="9"/>
      <c r="G11" s="9"/>
      <c r="H11" s="9"/>
      <c r="I11" s="9"/>
      <c r="J11" s="9"/>
      <c r="K11" s="16"/>
      <c r="L11" s="16"/>
      <c r="M11" s="16"/>
      <c r="N11" s="16"/>
      <c r="O11" s="16"/>
      <c r="P11" s="16"/>
      <c r="Q11" s="10"/>
      <c r="R11" s="17"/>
      <c r="S11" s="17"/>
      <c r="T11" s="17"/>
      <c r="U11" s="17"/>
      <c r="V11" s="17"/>
      <c r="W11" s="17"/>
      <c r="X11" s="10"/>
      <c r="Y11" s="16"/>
      <c r="Z11" s="16"/>
      <c r="AA11" s="16"/>
      <c r="AB11" s="16"/>
      <c r="AC11" s="16"/>
      <c r="AD11" s="16"/>
      <c r="AE11" s="10"/>
      <c r="AF11" s="16"/>
      <c r="AG11" s="16"/>
      <c r="AH11" s="16"/>
      <c r="AI11" s="16"/>
      <c r="AJ11" s="16"/>
      <c r="AK11" s="16"/>
    </row>
    <row r="12" spans="1:40" x14ac:dyDescent="0.4">
      <c r="A12" s="9" t="s">
        <v>1</v>
      </c>
      <c r="B12" s="9"/>
      <c r="C12" s="9"/>
      <c r="D12" s="9">
        <v>2331</v>
      </c>
      <c r="E12" s="18">
        <f>D12/D6</f>
        <v>0.67682926829268297</v>
      </c>
      <c r="F12" s="9">
        <v>1133</v>
      </c>
      <c r="G12" s="18">
        <f>F12/F6</f>
        <v>0.65040183696900111</v>
      </c>
      <c r="H12" s="9">
        <v>1198</v>
      </c>
      <c r="I12" s="18">
        <f>H12/H6</f>
        <v>0.70387779083431257</v>
      </c>
      <c r="J12" s="9"/>
      <c r="K12" s="19">
        <f>M12+O12</f>
        <v>938</v>
      </c>
      <c r="L12" s="18">
        <f>K12/K6</f>
        <v>0.6851716581446311</v>
      </c>
      <c r="M12" s="19">
        <v>480</v>
      </c>
      <c r="N12" s="18">
        <f>M12/M6</f>
        <v>0.69264069264069261</v>
      </c>
      <c r="O12" s="19">
        <v>458</v>
      </c>
      <c r="P12" s="18">
        <f>O12/O6</f>
        <v>0.6775147928994083</v>
      </c>
      <c r="Q12" s="10"/>
      <c r="R12" s="20">
        <v>276</v>
      </c>
      <c r="S12" s="21">
        <f>R12/R6</f>
        <v>0.74193548387096775</v>
      </c>
      <c r="T12" s="20">
        <v>141</v>
      </c>
      <c r="U12" s="21">
        <f>T12/T6</f>
        <v>0.75401069518716579</v>
      </c>
      <c r="V12" s="20">
        <v>135</v>
      </c>
      <c r="W12" s="21">
        <f>V12/V6</f>
        <v>0.72972972972972971</v>
      </c>
      <c r="X12" s="10"/>
      <c r="Y12" s="19">
        <v>315</v>
      </c>
      <c r="Z12" s="18">
        <f>Y12/Y6</f>
        <v>0.66878980891719741</v>
      </c>
      <c r="AA12" s="22">
        <v>157</v>
      </c>
      <c r="AB12" s="23">
        <f>AA12/AA6</f>
        <v>0.67965367965367962</v>
      </c>
      <c r="AC12" s="22">
        <v>158</v>
      </c>
      <c r="AD12" s="23">
        <f>AC12/AC6</f>
        <v>0.65833333333333333</v>
      </c>
      <c r="AE12" s="10"/>
      <c r="AF12" s="19">
        <v>252</v>
      </c>
      <c r="AG12" s="18">
        <f>AF12/AF6</f>
        <v>0.5625</v>
      </c>
      <c r="AH12" s="22">
        <v>121</v>
      </c>
      <c r="AI12" s="23">
        <f>AH12/AH6</f>
        <v>0.55760368663594473</v>
      </c>
      <c r="AJ12" s="22">
        <v>131</v>
      </c>
      <c r="AK12" s="23">
        <f>AJ12/AJ6</f>
        <v>0.5670995670995671</v>
      </c>
    </row>
    <row r="13" spans="1:40" x14ac:dyDescent="0.4">
      <c r="A13" s="9"/>
      <c r="B13" s="9"/>
      <c r="C13" s="9"/>
      <c r="D13" s="9"/>
      <c r="E13" s="9"/>
      <c r="F13" s="9"/>
      <c r="G13" s="9"/>
      <c r="H13" s="9"/>
      <c r="I13" s="9"/>
      <c r="J13" s="9"/>
      <c r="K13" s="16"/>
      <c r="L13" s="16"/>
      <c r="M13" s="16"/>
      <c r="N13" s="16"/>
      <c r="O13" s="16"/>
      <c r="P13" s="16"/>
      <c r="Q13" s="10"/>
      <c r="R13" s="17"/>
      <c r="S13" s="17"/>
      <c r="T13" s="17"/>
      <c r="U13" s="17"/>
      <c r="V13" s="17"/>
      <c r="W13" s="17"/>
      <c r="X13" s="10"/>
      <c r="Y13" s="16"/>
      <c r="Z13" s="16"/>
      <c r="AA13" s="16"/>
      <c r="AB13" s="16"/>
      <c r="AC13" s="16"/>
      <c r="AD13" s="16"/>
      <c r="AE13" s="10"/>
      <c r="AF13" s="16"/>
      <c r="AG13" s="16"/>
      <c r="AH13" s="16"/>
      <c r="AI13" s="16"/>
      <c r="AJ13" s="16"/>
      <c r="AK13" s="16"/>
    </row>
    <row r="14" spans="1:40" x14ac:dyDescent="0.4">
      <c r="A14" s="9" t="s">
        <v>2</v>
      </c>
      <c r="B14" s="9"/>
      <c r="C14" s="9"/>
      <c r="D14" s="9"/>
      <c r="E14" s="9"/>
      <c r="F14" s="9"/>
      <c r="G14" s="9"/>
      <c r="H14" s="9"/>
      <c r="I14" s="9"/>
      <c r="J14" s="9"/>
      <c r="K14" s="16"/>
      <c r="L14" s="16"/>
      <c r="M14" s="16"/>
      <c r="N14" s="16"/>
      <c r="O14" s="16"/>
      <c r="P14" s="16"/>
      <c r="Q14" s="10"/>
      <c r="R14" s="20"/>
      <c r="S14" s="20"/>
      <c r="T14" s="20"/>
      <c r="U14" s="20"/>
      <c r="V14" s="20"/>
      <c r="W14" s="20"/>
      <c r="X14" s="10"/>
      <c r="Y14" s="16"/>
      <c r="Z14" s="16"/>
      <c r="AA14" s="16"/>
      <c r="AB14" s="16"/>
      <c r="AC14" s="16"/>
      <c r="AD14" s="16"/>
      <c r="AE14" s="10"/>
      <c r="AF14" s="16"/>
      <c r="AG14" s="16"/>
      <c r="AH14" s="16"/>
      <c r="AI14" s="16"/>
      <c r="AJ14" s="16"/>
      <c r="AK14" s="16"/>
    </row>
    <row r="15" spans="1:40" x14ac:dyDescent="0.4">
      <c r="A15" s="9"/>
      <c r="B15" s="8" t="s">
        <v>3</v>
      </c>
      <c r="C15" s="8"/>
      <c r="D15" s="9">
        <f>F15+H15</f>
        <v>2839</v>
      </c>
      <c r="E15" s="18">
        <f>D15/D6</f>
        <v>0.82433217189314756</v>
      </c>
      <c r="F15" s="9">
        <v>1432</v>
      </c>
      <c r="G15" s="18">
        <f>F15/F6</f>
        <v>0.82204362801377728</v>
      </c>
      <c r="H15" s="9">
        <v>1407</v>
      </c>
      <c r="I15" s="18">
        <f>H15/H6</f>
        <v>0.8266745005875441</v>
      </c>
      <c r="J15" s="9"/>
      <c r="K15" s="19">
        <f>M15+O15</f>
        <v>991</v>
      </c>
      <c r="L15" s="23">
        <f>K15/K6</f>
        <v>0.7238860482103725</v>
      </c>
      <c r="M15" s="19">
        <v>499</v>
      </c>
      <c r="N15" s="23">
        <f>M15/M6</f>
        <v>0.72005772005772006</v>
      </c>
      <c r="O15" s="19">
        <v>492</v>
      </c>
      <c r="P15" s="23">
        <f>O15/O6</f>
        <v>0.72781065088757402</v>
      </c>
      <c r="Q15" s="10"/>
      <c r="R15" s="20">
        <f>T15+V15</f>
        <v>360</v>
      </c>
      <c r="S15" s="24">
        <f>R15/R6</f>
        <v>0.967741935483871</v>
      </c>
      <c r="T15" s="20">
        <v>178</v>
      </c>
      <c r="U15" s="24">
        <f>T15/T6</f>
        <v>0.95187165775401072</v>
      </c>
      <c r="V15" s="20">
        <v>182</v>
      </c>
      <c r="W15" s="24">
        <f>V15/V6</f>
        <v>0.98378378378378384</v>
      </c>
      <c r="X15" s="10"/>
      <c r="Y15" s="19">
        <v>471</v>
      </c>
      <c r="Z15" s="18">
        <v>1</v>
      </c>
      <c r="AA15" s="19">
        <v>231</v>
      </c>
      <c r="AB15" s="18">
        <v>1</v>
      </c>
      <c r="AC15" s="19">
        <v>240</v>
      </c>
      <c r="AD15" s="18">
        <v>1</v>
      </c>
      <c r="AE15" s="10"/>
      <c r="AF15" s="19">
        <v>448</v>
      </c>
      <c r="AG15" s="18">
        <v>1</v>
      </c>
      <c r="AH15" s="19">
        <v>217</v>
      </c>
      <c r="AI15" s="18">
        <v>1</v>
      </c>
      <c r="AJ15" s="19">
        <v>231</v>
      </c>
      <c r="AK15" s="18">
        <v>1</v>
      </c>
    </row>
    <row r="16" spans="1:40" x14ac:dyDescent="0.4">
      <c r="A16" s="25"/>
      <c r="B16" s="9" t="s">
        <v>22</v>
      </c>
      <c r="C16" s="9"/>
      <c r="D16" s="9">
        <f>F16+H16</f>
        <v>605</v>
      </c>
      <c r="E16" s="18">
        <f>D16/D6</f>
        <v>0.1756678281068525</v>
      </c>
      <c r="F16" s="9">
        <v>310</v>
      </c>
      <c r="G16" s="18">
        <f>F16/F6</f>
        <v>0.17795637198622274</v>
      </c>
      <c r="H16" s="9">
        <v>295</v>
      </c>
      <c r="I16" s="18">
        <f>H16/H6</f>
        <v>0.17332549941245592</v>
      </c>
      <c r="J16" s="9"/>
      <c r="K16" s="19">
        <f t="shared" ref="K16" si="0">M16+O16</f>
        <v>378</v>
      </c>
      <c r="L16" s="23">
        <f>K16/K6</f>
        <v>0.27611395178962744</v>
      </c>
      <c r="M16" s="19">
        <v>194</v>
      </c>
      <c r="N16" s="23">
        <f>M16/M6</f>
        <v>0.27994227994227994</v>
      </c>
      <c r="O16" s="19">
        <v>184</v>
      </c>
      <c r="P16" s="23">
        <f>O16/O6</f>
        <v>0.27218934911242604</v>
      </c>
      <c r="Q16" s="10"/>
      <c r="R16" s="20">
        <f t="shared" ref="R16" si="1">T16+V16</f>
        <v>12</v>
      </c>
      <c r="S16" s="24">
        <f>R16/R6</f>
        <v>3.2258064516129031E-2</v>
      </c>
      <c r="T16" s="20">
        <v>9</v>
      </c>
      <c r="U16" s="24">
        <f>T16/T6</f>
        <v>4.8128342245989303E-2</v>
      </c>
      <c r="V16" s="20">
        <v>3</v>
      </c>
      <c r="W16" s="24">
        <f>V16/V6</f>
        <v>1.6216216216216217E-2</v>
      </c>
      <c r="X16" s="10"/>
      <c r="Y16" s="16"/>
      <c r="Z16" s="16"/>
      <c r="AA16" s="16"/>
      <c r="AB16" s="16"/>
      <c r="AC16" s="16"/>
      <c r="AD16" s="16"/>
      <c r="AE16" s="10"/>
      <c r="AF16" s="16"/>
      <c r="AG16" s="16"/>
      <c r="AH16" s="16"/>
      <c r="AI16" s="16"/>
      <c r="AJ16" s="16"/>
      <c r="AK16" s="16"/>
    </row>
    <row r="17" spans="1:37" x14ac:dyDescent="0.4">
      <c r="A17" s="25"/>
      <c r="B17" s="9"/>
      <c r="C17" s="9"/>
      <c r="D17" s="9"/>
      <c r="E17" s="9"/>
      <c r="F17" s="9"/>
      <c r="G17" s="9"/>
      <c r="H17" s="9"/>
      <c r="I17" s="9"/>
      <c r="J17" s="9"/>
      <c r="K17" s="16"/>
      <c r="L17" s="16"/>
      <c r="M17" s="16"/>
      <c r="N17" s="16"/>
      <c r="O17" s="16"/>
      <c r="P17" s="16"/>
      <c r="Q17" s="10"/>
      <c r="R17" s="17"/>
      <c r="S17" s="17"/>
      <c r="T17" s="17"/>
      <c r="U17" s="17"/>
      <c r="V17" s="17"/>
      <c r="W17" s="17"/>
      <c r="X17" s="10"/>
      <c r="Y17" s="16"/>
      <c r="Z17" s="16"/>
      <c r="AA17" s="16"/>
      <c r="AB17" s="16"/>
      <c r="AC17" s="16"/>
      <c r="AD17" s="16"/>
      <c r="AE17" s="10"/>
      <c r="AF17" s="16"/>
      <c r="AG17" s="16"/>
      <c r="AH17" s="16"/>
      <c r="AI17" s="16"/>
      <c r="AJ17" s="16"/>
      <c r="AK17" s="16"/>
    </row>
    <row r="18" spans="1:37" ht="15.75" x14ac:dyDescent="0.4">
      <c r="A18" s="25" t="s">
        <v>14</v>
      </c>
      <c r="B18" s="9"/>
      <c r="C18" s="9"/>
      <c r="D18" s="9"/>
      <c r="E18" s="9"/>
      <c r="F18" s="9"/>
      <c r="G18" s="9"/>
      <c r="H18" s="9"/>
      <c r="I18" s="9"/>
      <c r="J18" s="9"/>
      <c r="K18" s="16"/>
      <c r="L18" s="16"/>
      <c r="M18" s="16"/>
      <c r="N18" s="16"/>
      <c r="O18" s="16"/>
      <c r="P18" s="16"/>
      <c r="Q18" s="10"/>
      <c r="R18" s="17"/>
      <c r="S18" s="17"/>
      <c r="T18" s="17"/>
      <c r="U18" s="17"/>
      <c r="V18" s="17"/>
      <c r="W18" s="17"/>
      <c r="X18" s="10"/>
      <c r="Y18" s="16"/>
      <c r="Z18" s="16"/>
      <c r="AA18" s="16"/>
      <c r="AB18" s="16"/>
      <c r="AC18" s="16"/>
      <c r="AD18" s="16"/>
      <c r="AE18" s="10"/>
      <c r="AF18" s="16"/>
      <c r="AG18" s="16"/>
      <c r="AH18" s="16"/>
      <c r="AI18" s="16"/>
      <c r="AJ18" s="16"/>
      <c r="AK18" s="16"/>
    </row>
    <row r="19" spans="1:37" x14ac:dyDescent="0.4">
      <c r="A19" s="25"/>
      <c r="B19" s="9" t="s">
        <v>7</v>
      </c>
      <c r="C19" s="9"/>
      <c r="D19" s="4">
        <v>36.097000000000001</v>
      </c>
      <c r="E19" s="4">
        <v>5.9318</v>
      </c>
      <c r="F19" s="4">
        <v>36.023000000000003</v>
      </c>
      <c r="G19" s="4">
        <v>6.0492999999999997</v>
      </c>
      <c r="H19" s="4">
        <v>36.173999999999999</v>
      </c>
      <c r="I19" s="4">
        <v>5.8074000000000003</v>
      </c>
      <c r="J19" s="9"/>
      <c r="K19" s="4">
        <v>34.143999999999998</v>
      </c>
      <c r="L19" s="4">
        <v>6.673</v>
      </c>
      <c r="M19" s="4">
        <v>34.28</v>
      </c>
      <c r="N19" s="4">
        <v>6.6543000000000001</v>
      </c>
      <c r="O19" s="4">
        <v>34.01</v>
      </c>
      <c r="P19" s="4">
        <v>6.6923000000000004</v>
      </c>
      <c r="Q19" s="10"/>
      <c r="R19" s="4">
        <v>33.348243730999997</v>
      </c>
      <c r="S19" s="4">
        <v>3.3163876546000002</v>
      </c>
      <c r="T19" s="4">
        <v>33.255832509000001</v>
      </c>
      <c r="U19" s="4">
        <v>3.4036399109</v>
      </c>
      <c r="V19" s="4">
        <v>33.439176373999999</v>
      </c>
      <c r="W19" s="4">
        <v>3.2324820304999999</v>
      </c>
      <c r="X19" s="10"/>
      <c r="Y19" s="4">
        <v>31.294055201999999</v>
      </c>
      <c r="Z19" s="4">
        <v>4.5897024783000004</v>
      </c>
      <c r="AA19" s="4">
        <v>31.208831169</v>
      </c>
      <c r="AB19" s="4">
        <v>4.5795166748999998</v>
      </c>
      <c r="AC19" s="4">
        <v>31.376083333</v>
      </c>
      <c r="AD19" s="4">
        <v>4.6075601501000003</v>
      </c>
      <c r="AE19" s="10"/>
      <c r="AF19" s="4">
        <v>32.323999999999998</v>
      </c>
      <c r="AG19" s="4">
        <v>3.5891000000000002</v>
      </c>
      <c r="AH19" s="4">
        <v>32.542000000000002</v>
      </c>
      <c r="AI19" s="4">
        <v>3.6993999999999998</v>
      </c>
      <c r="AJ19" s="4">
        <v>32.119</v>
      </c>
      <c r="AK19" s="4">
        <v>3.4777999999999998</v>
      </c>
    </row>
    <row r="20" spans="1:37" x14ac:dyDescent="0.4">
      <c r="A20" s="25"/>
      <c r="B20" s="9" t="s">
        <v>8</v>
      </c>
      <c r="C20" s="9"/>
      <c r="D20" s="4">
        <v>-1.7783</v>
      </c>
      <c r="E20" s="4">
        <v>2.7094499999999999</v>
      </c>
      <c r="F20" s="4">
        <v>-3.1859000000000002</v>
      </c>
      <c r="G20" s="4">
        <v>2.6461600000000001</v>
      </c>
      <c r="H20" s="4">
        <v>-0.28000000000000003</v>
      </c>
      <c r="I20" s="4">
        <v>1.83012</v>
      </c>
      <c r="J20" s="9"/>
      <c r="K20" s="4">
        <v>-1.32619</v>
      </c>
      <c r="L20" s="4">
        <v>2.44964</v>
      </c>
      <c r="M20" s="4">
        <v>-0.19015000000000001</v>
      </c>
      <c r="N20" s="4">
        <v>1.7567999999999999</v>
      </c>
      <c r="O20" s="4">
        <v>-2.45702</v>
      </c>
      <c r="P20" s="4">
        <v>2.5183900000000001</v>
      </c>
      <c r="Q20" s="10"/>
      <c r="R20" s="4">
        <v>-2.1501999999999999</v>
      </c>
      <c r="S20" s="4">
        <v>2.4376500000000001</v>
      </c>
      <c r="T20" s="4">
        <v>-2.3182999999999998</v>
      </c>
      <c r="U20" s="4">
        <v>2.3986800000000001</v>
      </c>
      <c r="V20" s="4">
        <v>-1.9792000000000001</v>
      </c>
      <c r="W20" s="4">
        <v>2.47166</v>
      </c>
      <c r="X20" s="10"/>
      <c r="Y20" s="4">
        <v>-1.0282899999999999</v>
      </c>
      <c r="Z20" s="4">
        <v>1.7344900000000001</v>
      </c>
      <c r="AA20" s="4">
        <v>-0.33603</v>
      </c>
      <c r="AB20" s="4">
        <v>1.3586800000000001</v>
      </c>
      <c r="AC20" s="4">
        <v>-1.6915899999999999</v>
      </c>
      <c r="AD20" s="4">
        <v>1.7977099999999999</v>
      </c>
      <c r="AE20" s="10"/>
      <c r="AF20" s="4">
        <v>-0.63810999999999996</v>
      </c>
      <c r="AG20" s="4">
        <v>1.1638599999999999</v>
      </c>
      <c r="AH20" s="4">
        <v>-0.17360999999999999</v>
      </c>
      <c r="AI20" s="4">
        <v>1.04444</v>
      </c>
      <c r="AJ20" s="4">
        <v>-1.0762400000000001</v>
      </c>
      <c r="AK20" s="4">
        <v>1.1009</v>
      </c>
    </row>
    <row r="21" spans="1:37" x14ac:dyDescent="0.4">
      <c r="A21" s="25"/>
      <c r="B21" s="9"/>
      <c r="C21" s="9"/>
      <c r="D21" s="16"/>
      <c r="E21" s="16"/>
      <c r="F21" s="16"/>
      <c r="G21" s="16"/>
      <c r="H21" s="16"/>
      <c r="I21" s="16"/>
      <c r="J21" s="9"/>
      <c r="K21" s="16"/>
      <c r="L21" s="16"/>
      <c r="M21" s="16"/>
      <c r="N21" s="16"/>
      <c r="O21" s="16"/>
      <c r="P21" s="16"/>
      <c r="Q21" s="10"/>
      <c r="R21" s="17"/>
      <c r="S21" s="17"/>
      <c r="T21" s="17"/>
      <c r="U21" s="17"/>
      <c r="V21" s="17"/>
      <c r="W21" s="17"/>
      <c r="X21" s="10"/>
      <c r="Y21" s="16"/>
      <c r="Z21" s="16"/>
      <c r="AA21" s="16"/>
      <c r="AB21" s="16"/>
      <c r="AC21" s="16"/>
      <c r="AD21" s="16"/>
      <c r="AE21" s="10"/>
      <c r="AF21" s="16"/>
      <c r="AG21" s="16"/>
      <c r="AH21" s="16"/>
      <c r="AI21" s="16"/>
      <c r="AJ21" s="16"/>
      <c r="AK21" s="16"/>
    </row>
    <row r="22" spans="1:37" x14ac:dyDescent="0.4">
      <c r="A22" s="25" t="s">
        <v>9</v>
      </c>
      <c r="B22" s="9"/>
      <c r="C22" s="9"/>
      <c r="D22" s="16"/>
      <c r="E22" s="16"/>
      <c r="F22" s="16"/>
      <c r="G22" s="16"/>
      <c r="H22" s="16"/>
      <c r="I22" s="16"/>
      <c r="J22" s="9"/>
      <c r="K22" s="16"/>
      <c r="L22" s="16"/>
      <c r="M22" s="16"/>
      <c r="N22" s="16"/>
      <c r="O22" s="16"/>
      <c r="P22" s="16"/>
      <c r="Q22" s="10"/>
      <c r="R22" s="17"/>
      <c r="S22" s="17"/>
      <c r="T22" s="17"/>
      <c r="U22" s="17"/>
      <c r="V22" s="17"/>
      <c r="W22" s="17"/>
      <c r="X22" s="10"/>
      <c r="Y22" s="16"/>
      <c r="Z22" s="16"/>
      <c r="AA22" s="16"/>
      <c r="AB22" s="16"/>
      <c r="AC22" s="16"/>
      <c r="AD22" s="16"/>
      <c r="AE22" s="10"/>
      <c r="AF22" s="16"/>
      <c r="AG22" s="16"/>
      <c r="AH22" s="16"/>
      <c r="AI22" s="16"/>
      <c r="AJ22" s="16"/>
      <c r="AK22" s="16"/>
    </row>
    <row r="23" spans="1:37" x14ac:dyDescent="0.4">
      <c r="A23" s="25"/>
      <c r="B23" s="9" t="s">
        <v>7</v>
      </c>
      <c r="C23" s="9"/>
      <c r="D23" s="4">
        <v>114.496</v>
      </c>
      <c r="E23" s="4">
        <v>13.9514</v>
      </c>
      <c r="F23" s="4">
        <v>114.289</v>
      </c>
      <c r="G23" s="4">
        <v>14.2675</v>
      </c>
      <c r="H23" s="4">
        <v>114.712</v>
      </c>
      <c r="I23" s="4">
        <v>13.6143</v>
      </c>
      <c r="J23" s="9"/>
      <c r="K23" s="4">
        <v>105.453</v>
      </c>
      <c r="L23" s="4">
        <v>14.5746</v>
      </c>
      <c r="M23" s="4">
        <v>105.512</v>
      </c>
      <c r="N23" s="4">
        <v>14.344900000000001</v>
      </c>
      <c r="O23" s="4">
        <v>105.39400000000001</v>
      </c>
      <c r="P23" s="4">
        <v>14.806100000000001</v>
      </c>
      <c r="Q23" s="10"/>
      <c r="R23" s="4">
        <v>106.89424175000001</v>
      </c>
      <c r="S23" s="4">
        <v>10.972410879</v>
      </c>
      <c r="T23" s="4">
        <v>106.59575484</v>
      </c>
      <c r="U23" s="4">
        <v>11.492006159000001</v>
      </c>
      <c r="V23" s="4">
        <v>107.18910332</v>
      </c>
      <c r="W23" s="4">
        <v>10.448802834</v>
      </c>
      <c r="X23" s="10"/>
      <c r="Y23" s="4">
        <v>101.45522388000001</v>
      </c>
      <c r="Z23" s="4">
        <v>11.010987102</v>
      </c>
      <c r="AA23" s="4">
        <v>100.88565217</v>
      </c>
      <c r="AB23" s="4">
        <v>11.002219437000001</v>
      </c>
      <c r="AC23" s="4">
        <v>102.00334728</v>
      </c>
      <c r="AD23" s="4">
        <v>11.014615447000001</v>
      </c>
      <c r="AE23" s="10"/>
      <c r="AF23" s="4">
        <v>105.973</v>
      </c>
      <c r="AG23" s="4">
        <v>9.9526000000000003</v>
      </c>
      <c r="AH23" s="4">
        <v>106.56100000000001</v>
      </c>
      <c r="AI23" s="4">
        <v>10.243600000000001</v>
      </c>
      <c r="AJ23" s="4">
        <v>105.422</v>
      </c>
      <c r="AK23" s="4">
        <v>9.6608999999999998</v>
      </c>
    </row>
    <row r="24" spans="1:37" x14ac:dyDescent="0.4">
      <c r="A24" s="25"/>
      <c r="B24" s="9" t="s">
        <v>8</v>
      </c>
      <c r="C24" s="9"/>
      <c r="D24" s="4">
        <v>-4.3871000000000002</v>
      </c>
      <c r="E24" s="4">
        <v>8.5049299999999999</v>
      </c>
      <c r="F24" s="4">
        <v>-7.7794999999999996</v>
      </c>
      <c r="G24" s="4">
        <v>8.4850700000000003</v>
      </c>
      <c r="H24" s="4">
        <v>-0.77969999999999995</v>
      </c>
      <c r="I24" s="4">
        <v>6.8896300000000004</v>
      </c>
      <c r="J24" s="9"/>
      <c r="K24" s="4">
        <v>-3.7063799999999998</v>
      </c>
      <c r="L24" s="4">
        <v>7.03803</v>
      </c>
      <c r="M24" s="4">
        <v>-0.89825999999999995</v>
      </c>
      <c r="N24" s="4">
        <v>5.59049</v>
      </c>
      <c r="O24" s="4">
        <v>-6.4887100000000002</v>
      </c>
      <c r="P24" s="4">
        <v>7.2201599999999999</v>
      </c>
      <c r="Q24" s="10"/>
      <c r="R24" s="4">
        <v>-4.3551000000000002</v>
      </c>
      <c r="S24" s="4">
        <v>8.0166599999999999</v>
      </c>
      <c r="T24" s="4">
        <v>-4.7687999999999997</v>
      </c>
      <c r="U24" s="4">
        <v>7.6860600000000003</v>
      </c>
      <c r="V24" s="4">
        <v>-3.9319999999999999</v>
      </c>
      <c r="W24" s="4">
        <v>8.3419399999999992</v>
      </c>
      <c r="X24" s="10"/>
      <c r="Y24" s="4">
        <v>-2.9417200000000001</v>
      </c>
      <c r="Z24" s="4">
        <v>5.2569299999999997</v>
      </c>
      <c r="AA24" s="4">
        <v>-1.3491200000000001</v>
      </c>
      <c r="AB24" s="4">
        <v>4.9078099999999996</v>
      </c>
      <c r="AC24" s="4">
        <v>-4.47384</v>
      </c>
      <c r="AD24" s="4">
        <v>5.13401</v>
      </c>
      <c r="AE24" s="10"/>
      <c r="AF24" s="4">
        <v>-2.1436000000000002</v>
      </c>
      <c r="AG24" s="4">
        <v>3.9392</v>
      </c>
      <c r="AH24" s="4">
        <v>-0.78842999999999996</v>
      </c>
      <c r="AI24" s="4">
        <v>3.4494899999999999</v>
      </c>
      <c r="AJ24" s="4">
        <v>-3.4218299999999999</v>
      </c>
      <c r="AK24" s="4">
        <v>3.9517699999999998</v>
      </c>
    </row>
    <row r="25" spans="1:37" x14ac:dyDescent="0.4">
      <c r="A25" s="25"/>
      <c r="B25" s="9"/>
      <c r="C25" s="9"/>
      <c r="D25" s="16"/>
      <c r="E25" s="16"/>
      <c r="F25" s="16"/>
      <c r="G25" s="16"/>
      <c r="H25" s="16"/>
      <c r="I25" s="16"/>
      <c r="J25" s="9"/>
      <c r="K25" s="16"/>
      <c r="L25" s="16"/>
      <c r="M25" s="16"/>
      <c r="N25" s="16"/>
      <c r="O25" s="16"/>
      <c r="P25" s="16"/>
      <c r="Q25" s="10"/>
      <c r="R25" s="10"/>
      <c r="S25" s="10"/>
      <c r="T25" s="10"/>
      <c r="U25" s="10"/>
      <c r="V25" s="10"/>
      <c r="W25" s="10"/>
      <c r="X25" s="10"/>
      <c r="Y25" s="16"/>
      <c r="Z25" s="16"/>
      <c r="AA25" s="16"/>
      <c r="AB25" s="16"/>
      <c r="AC25" s="16"/>
      <c r="AD25" s="16"/>
      <c r="AE25" s="10"/>
      <c r="AF25" s="16"/>
      <c r="AG25" s="16"/>
      <c r="AH25" s="16"/>
      <c r="AI25" s="16"/>
      <c r="AJ25" s="16"/>
      <c r="AK25" s="16"/>
    </row>
    <row r="26" spans="1:37" x14ac:dyDescent="0.4">
      <c r="A26" s="25" t="s">
        <v>15</v>
      </c>
      <c r="B26" s="9"/>
      <c r="C26" s="9"/>
      <c r="D26" s="9"/>
      <c r="E26" s="9"/>
      <c r="F26" s="9"/>
      <c r="G26" s="9"/>
      <c r="H26" s="9"/>
      <c r="I26" s="9"/>
      <c r="J26" s="9"/>
      <c r="K26" s="16"/>
      <c r="L26" s="16"/>
      <c r="M26" s="16"/>
      <c r="N26" s="16"/>
      <c r="O26" s="16"/>
      <c r="P26" s="16"/>
      <c r="Q26" s="10"/>
      <c r="R26" s="10"/>
      <c r="S26" s="10"/>
      <c r="T26" s="10"/>
      <c r="U26" s="10"/>
      <c r="V26" s="10"/>
      <c r="W26" s="10"/>
      <c r="X26" s="10"/>
      <c r="Y26" s="16"/>
      <c r="Z26" s="16"/>
      <c r="AA26" s="16"/>
      <c r="AB26" s="16"/>
      <c r="AC26" s="16"/>
      <c r="AD26" s="16"/>
      <c r="AE26" s="10"/>
      <c r="AF26" s="16"/>
      <c r="AG26" s="16"/>
      <c r="AH26" s="16"/>
      <c r="AI26" s="16"/>
      <c r="AJ26" s="16"/>
      <c r="AK26" s="16"/>
    </row>
    <row r="27" spans="1:37" x14ac:dyDescent="0.4">
      <c r="A27" s="25"/>
      <c r="B27" s="9" t="s">
        <v>7</v>
      </c>
      <c r="C27" s="9"/>
      <c r="D27" s="9"/>
      <c r="E27" s="9"/>
      <c r="F27" s="9"/>
      <c r="G27" s="9"/>
      <c r="H27" s="9"/>
      <c r="I27" s="9"/>
      <c r="J27" s="9"/>
      <c r="K27" s="4">
        <v>0.92500000000000004</v>
      </c>
      <c r="L27" s="4">
        <v>8.4699999999999998E-2</v>
      </c>
      <c r="M27" s="4">
        <v>0.92300000000000004</v>
      </c>
      <c r="N27" s="4">
        <v>8.3199999999999996E-2</v>
      </c>
      <c r="O27" s="4">
        <v>0.92700000000000005</v>
      </c>
      <c r="P27" s="4">
        <v>8.6199999999999999E-2</v>
      </c>
      <c r="Q27" s="10"/>
      <c r="R27" s="10"/>
      <c r="S27" s="10"/>
      <c r="T27" s="10"/>
      <c r="U27" s="10"/>
      <c r="V27" s="10"/>
      <c r="W27" s="10"/>
      <c r="X27" s="10"/>
      <c r="Y27" s="4">
        <v>0.92222653440000002</v>
      </c>
      <c r="Z27" s="4">
        <v>7.3382727999999994E-2</v>
      </c>
      <c r="AA27" s="4">
        <v>0.91999578209999999</v>
      </c>
      <c r="AB27" s="4">
        <v>7.4618520899999999E-2</v>
      </c>
      <c r="AC27" s="4">
        <v>0.92437328360000004</v>
      </c>
      <c r="AD27" s="4">
        <v>7.2265008899999997E-2</v>
      </c>
      <c r="AE27" s="10"/>
      <c r="AF27" s="4">
        <v>0.96599999999999997</v>
      </c>
      <c r="AG27" s="4">
        <v>7.6499999999999999E-2</v>
      </c>
      <c r="AH27" s="4">
        <v>0.96799999999999997</v>
      </c>
      <c r="AI27" s="4">
        <v>7.2999999999999995E-2</v>
      </c>
      <c r="AJ27" s="4">
        <v>0.96399999999999997</v>
      </c>
      <c r="AK27" s="4">
        <v>7.9799999999999996E-2</v>
      </c>
    </row>
    <row r="28" spans="1:37" x14ac:dyDescent="0.4">
      <c r="A28" s="25"/>
      <c r="B28" s="9" t="s">
        <v>8</v>
      </c>
      <c r="C28" s="9"/>
      <c r="D28" s="9"/>
      <c r="E28" s="9"/>
      <c r="F28" s="9"/>
      <c r="G28" s="9"/>
      <c r="H28" s="9"/>
      <c r="I28" s="9"/>
      <c r="J28" s="9"/>
      <c r="K28" s="4">
        <v>-1.3390000000000001E-2</v>
      </c>
      <c r="L28" s="4">
        <v>5.441E-2</v>
      </c>
      <c r="M28" s="4">
        <v>-4.3499999999999997E-3</v>
      </c>
      <c r="N28" s="4">
        <v>4.8250000000000001E-2</v>
      </c>
      <c r="O28" s="4">
        <v>-2.2349999999999998E-2</v>
      </c>
      <c r="P28" s="4">
        <v>5.8560000000000001E-2</v>
      </c>
      <c r="Q28" s="10"/>
      <c r="R28" s="10"/>
      <c r="S28" s="10"/>
      <c r="T28" s="10"/>
      <c r="U28" s="10"/>
      <c r="V28" s="10"/>
      <c r="W28" s="10"/>
      <c r="X28" s="10"/>
      <c r="Y28" s="4">
        <v>-7.3499999999999998E-3</v>
      </c>
      <c r="Z28" s="4">
        <v>3.9300000000000002E-2</v>
      </c>
      <c r="AA28" s="4">
        <v>-3.4499999999999999E-3</v>
      </c>
      <c r="AB28" s="4">
        <v>3.7220000000000003E-2</v>
      </c>
      <c r="AC28" s="4">
        <v>-1.11E-2</v>
      </c>
      <c r="AD28" s="4">
        <v>4.0930000000000001E-2</v>
      </c>
      <c r="AE28" s="10"/>
      <c r="AF28" s="4">
        <v>-6.6800000000000002E-3</v>
      </c>
      <c r="AG28" s="4">
        <v>2.7890000000000002E-2</v>
      </c>
      <c r="AH28" s="4">
        <v>-7.2999999999999996E-4</v>
      </c>
      <c r="AI28" s="4">
        <v>2.4479999999999998E-2</v>
      </c>
      <c r="AJ28" s="4">
        <v>-1.231E-2</v>
      </c>
      <c r="AK28" s="4">
        <v>2.9760000000000002E-2</v>
      </c>
    </row>
    <row r="29" spans="1:37" x14ac:dyDescent="0.4">
      <c r="A29" s="25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</row>
    <row r="30" spans="1:37" x14ac:dyDescent="0.4">
      <c r="A30" s="25" t="s">
        <v>27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</row>
    <row r="31" spans="1:37" x14ac:dyDescent="0.4">
      <c r="A31" s="25"/>
      <c r="B31" s="9" t="s">
        <v>3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</row>
    <row r="32" spans="1:37" x14ac:dyDescent="0.4">
      <c r="A32" s="25"/>
      <c r="B32" s="10"/>
      <c r="C32" s="9" t="s">
        <v>24</v>
      </c>
      <c r="D32" s="9">
        <v>44.11</v>
      </c>
      <c r="E32" s="9">
        <v>5.05</v>
      </c>
      <c r="F32" s="16">
        <v>44</v>
      </c>
      <c r="G32" s="9">
        <v>5.05</v>
      </c>
      <c r="H32" s="9">
        <v>44.22</v>
      </c>
      <c r="I32" s="9">
        <v>5.04</v>
      </c>
      <c r="J32" s="9"/>
      <c r="K32" s="4">
        <v>44.982999999999997</v>
      </c>
      <c r="L32" s="4">
        <v>5.4042000000000003</v>
      </c>
      <c r="M32" s="4">
        <v>45.048999999999999</v>
      </c>
      <c r="N32" s="4">
        <v>5.4943999999999997</v>
      </c>
      <c r="O32" s="4">
        <v>44.915999999999997</v>
      </c>
      <c r="P32" s="4">
        <v>5.3159999999999998</v>
      </c>
      <c r="Q32" s="16"/>
      <c r="R32" s="4">
        <v>47.510252172999998</v>
      </c>
      <c r="S32" s="4">
        <v>4.9868669099999998</v>
      </c>
      <c r="T32" s="4">
        <v>47.927024842000002</v>
      </c>
      <c r="U32" s="4">
        <v>5.1031837206999997</v>
      </c>
      <c r="V32" s="4">
        <v>47.102639342000003</v>
      </c>
      <c r="W32" s="4">
        <v>4.8498088836999997</v>
      </c>
      <c r="X32" s="10"/>
      <c r="Y32" s="4">
        <v>46.906846877</v>
      </c>
      <c r="Z32" s="4">
        <v>4.8521334629000004</v>
      </c>
      <c r="AA32" s="4">
        <v>46.715266202000002</v>
      </c>
      <c r="AB32" s="4">
        <v>4.8941973610999998</v>
      </c>
      <c r="AC32" s="4">
        <v>47.091243276999997</v>
      </c>
      <c r="AD32" s="4">
        <v>4.8143075136000002</v>
      </c>
      <c r="AE32" s="10"/>
      <c r="AF32" s="4">
        <v>47.734999999999999</v>
      </c>
      <c r="AG32" s="4">
        <v>4.8967999999999998</v>
      </c>
      <c r="AH32" s="4">
        <v>47.997</v>
      </c>
      <c r="AI32" s="4">
        <v>5.0865</v>
      </c>
      <c r="AJ32" s="4">
        <v>47.488999999999997</v>
      </c>
      <c r="AK32" s="4">
        <v>4.7087000000000003</v>
      </c>
    </row>
    <row r="33" spans="1:37" x14ac:dyDescent="0.4">
      <c r="A33" s="25"/>
      <c r="B33" s="10"/>
      <c r="C33" s="9" t="s">
        <v>26</v>
      </c>
      <c r="D33" s="9">
        <v>45.76</v>
      </c>
      <c r="E33" s="9">
        <v>5.07</v>
      </c>
      <c r="F33" s="9">
        <v>45.64</v>
      </c>
      <c r="G33" s="9">
        <v>5.12</v>
      </c>
      <c r="H33" s="9">
        <v>45.88</v>
      </c>
      <c r="I33" s="9">
        <v>5.0199999999999996</v>
      </c>
      <c r="J33" s="9"/>
      <c r="K33" s="4">
        <v>48.357999999999997</v>
      </c>
      <c r="L33" s="4">
        <v>5.2651000000000003</v>
      </c>
      <c r="M33" s="4">
        <v>48.478000000000002</v>
      </c>
      <c r="N33" s="4">
        <v>5.5873999999999997</v>
      </c>
      <c r="O33" s="4">
        <v>48.23</v>
      </c>
      <c r="P33" s="4">
        <v>4.9050000000000002</v>
      </c>
      <c r="Q33" s="16"/>
      <c r="R33" s="4">
        <v>51.579650632000003</v>
      </c>
      <c r="S33" s="4">
        <v>5.0464945197000004</v>
      </c>
      <c r="T33" s="4">
        <v>52.326545461999999</v>
      </c>
      <c r="U33" s="4">
        <v>4.9614391549999999</v>
      </c>
      <c r="V33" s="4">
        <v>50.795780809999997</v>
      </c>
      <c r="W33" s="4">
        <v>5.0402032163000001</v>
      </c>
      <c r="X33" s="10"/>
      <c r="Y33" s="4">
        <v>48.239273998000002</v>
      </c>
      <c r="Z33" s="4">
        <v>4.9007890072000002</v>
      </c>
      <c r="AA33" s="4">
        <v>48.16400153</v>
      </c>
      <c r="AB33" s="4">
        <v>4.8294488575000001</v>
      </c>
      <c r="AC33" s="4">
        <v>48.314070057000002</v>
      </c>
      <c r="AD33" s="4">
        <v>4.9848923057999999</v>
      </c>
      <c r="AE33" s="10"/>
      <c r="AF33" s="4">
        <v>50.133000000000003</v>
      </c>
      <c r="AG33" s="4">
        <v>5.1664000000000003</v>
      </c>
      <c r="AH33" s="4">
        <v>50.45</v>
      </c>
      <c r="AI33" s="4">
        <v>5.3765999999999998</v>
      </c>
      <c r="AJ33" s="4">
        <v>49.838000000000001</v>
      </c>
      <c r="AK33" s="4">
        <v>4.9653999999999998</v>
      </c>
    </row>
    <row r="34" spans="1:37" x14ac:dyDescent="0.4">
      <c r="A34" s="25"/>
      <c r="B34" s="10"/>
      <c r="C34" s="9" t="s">
        <v>25</v>
      </c>
      <c r="D34" s="9">
        <v>39.97</v>
      </c>
      <c r="E34" s="9">
        <v>7.86</v>
      </c>
      <c r="F34" s="9">
        <v>40.020000000000003</v>
      </c>
      <c r="G34" s="9">
        <v>8.0299999999999994</v>
      </c>
      <c r="H34" s="9">
        <v>39.92</v>
      </c>
      <c r="I34" s="16">
        <v>7.7</v>
      </c>
      <c r="J34" s="9"/>
      <c r="K34" s="4">
        <v>35.844000000000001</v>
      </c>
      <c r="L34" s="4">
        <v>7.5587</v>
      </c>
      <c r="M34" s="4">
        <v>36.185000000000002</v>
      </c>
      <c r="N34" s="4">
        <v>7.2746000000000004</v>
      </c>
      <c r="O34" s="4">
        <v>35.527999999999999</v>
      </c>
      <c r="P34" s="4">
        <v>7.82</v>
      </c>
      <c r="Q34" s="16"/>
      <c r="R34" s="4">
        <v>36.546813204999999</v>
      </c>
      <c r="S34" s="4">
        <v>7.8648792908000003</v>
      </c>
      <c r="T34" s="4">
        <v>36.729688606000003</v>
      </c>
      <c r="U34" s="4">
        <v>8.1533744813000002</v>
      </c>
      <c r="V34" s="4">
        <v>36.384257292999997</v>
      </c>
      <c r="W34" s="4">
        <v>7.6466575144000002</v>
      </c>
      <c r="X34" s="10"/>
      <c r="Y34" s="4">
        <v>44.031817295000003</v>
      </c>
      <c r="Z34" s="4">
        <v>7.7924019871999999</v>
      </c>
      <c r="AA34" s="4">
        <v>42.958823746999997</v>
      </c>
      <c r="AB34" s="4">
        <v>7.5608696434000002</v>
      </c>
      <c r="AC34" s="4">
        <v>45.000128545000003</v>
      </c>
      <c r="AD34" s="4">
        <v>7.9166814904000002</v>
      </c>
      <c r="AE34" s="10"/>
      <c r="AF34" s="4">
        <v>41.570999999999998</v>
      </c>
      <c r="AG34" s="4">
        <v>7.7374000000000001</v>
      </c>
      <c r="AH34" s="4">
        <v>42.610999999999997</v>
      </c>
      <c r="AI34" s="4">
        <v>8.0854999999999997</v>
      </c>
      <c r="AJ34" s="4">
        <v>40.573999999999998</v>
      </c>
      <c r="AK34" s="4">
        <v>7.2892999999999999</v>
      </c>
    </row>
    <row r="35" spans="1:37" x14ac:dyDescent="0.4">
      <c r="A35" s="25"/>
      <c r="B35" s="9"/>
      <c r="C35" s="9"/>
      <c r="D35" s="9"/>
      <c r="E35" s="9"/>
      <c r="F35" s="9"/>
      <c r="G35" s="9"/>
      <c r="H35" s="9"/>
      <c r="I35" s="9"/>
      <c r="J35" s="9"/>
      <c r="K35" s="16"/>
      <c r="L35" s="16"/>
      <c r="M35" s="16"/>
      <c r="N35" s="16"/>
      <c r="O35" s="16"/>
      <c r="P35" s="16"/>
      <c r="Q35" s="16"/>
      <c r="R35" s="4"/>
      <c r="S35" s="4"/>
      <c r="T35" s="4"/>
      <c r="U35" s="4"/>
      <c r="V35" s="4"/>
      <c r="W35" s="4"/>
      <c r="X35" s="10"/>
      <c r="Y35" s="4"/>
      <c r="Z35" s="4"/>
      <c r="AA35" s="4"/>
      <c r="AB35" s="4"/>
      <c r="AC35" s="4"/>
      <c r="AD35" s="4"/>
      <c r="AE35" s="10"/>
      <c r="AF35" s="4"/>
      <c r="AG35" s="4"/>
      <c r="AH35" s="4"/>
      <c r="AI35" s="4"/>
      <c r="AJ35" s="4"/>
      <c r="AK35" s="4"/>
    </row>
    <row r="36" spans="1:37" x14ac:dyDescent="0.4">
      <c r="A36" s="25"/>
      <c r="B36" s="9" t="s">
        <v>22</v>
      </c>
      <c r="C36" s="9"/>
      <c r="D36" s="9"/>
      <c r="E36" s="9"/>
      <c r="F36" s="9"/>
      <c r="G36" s="9"/>
      <c r="H36" s="9"/>
      <c r="I36" s="9"/>
      <c r="J36" s="9"/>
      <c r="K36" s="16"/>
      <c r="L36" s="16"/>
      <c r="M36" s="4"/>
      <c r="N36" s="4"/>
      <c r="O36" s="4"/>
      <c r="P36" s="4"/>
      <c r="Q36" s="16"/>
      <c r="R36" s="4"/>
      <c r="S36" s="4"/>
      <c r="T36" s="4"/>
      <c r="U36" s="4"/>
      <c r="V36" s="4"/>
      <c r="W36" s="4"/>
      <c r="X36" s="10"/>
      <c r="Y36" s="4"/>
      <c r="Z36" s="4"/>
      <c r="AA36" s="4"/>
      <c r="AB36" s="4"/>
      <c r="AC36" s="4"/>
      <c r="AD36" s="4"/>
      <c r="AE36" s="10"/>
      <c r="AF36" s="4"/>
      <c r="AG36" s="4"/>
      <c r="AH36" s="4"/>
      <c r="AI36" s="4"/>
      <c r="AJ36" s="4"/>
      <c r="AK36" s="4"/>
    </row>
    <row r="37" spans="1:37" x14ac:dyDescent="0.4">
      <c r="A37" s="25"/>
      <c r="B37" s="9"/>
      <c r="C37" s="9" t="s">
        <v>24</v>
      </c>
      <c r="D37" s="9">
        <v>45.83</v>
      </c>
      <c r="E37" s="9">
        <v>5.03</v>
      </c>
      <c r="F37" s="9">
        <v>45.36</v>
      </c>
      <c r="G37" s="9">
        <v>5.0599999999999996</v>
      </c>
      <c r="H37" s="9">
        <v>46.32</v>
      </c>
      <c r="I37" s="9">
        <v>4.96</v>
      </c>
      <c r="J37" s="9"/>
      <c r="K37" s="4">
        <v>48.226999999999997</v>
      </c>
      <c r="L37" s="4">
        <v>5.1296999999999997</v>
      </c>
      <c r="M37" s="4">
        <v>47.969000000000001</v>
      </c>
      <c r="N37" s="4">
        <v>5.1386000000000003</v>
      </c>
      <c r="O37" s="4">
        <v>48.5</v>
      </c>
      <c r="P37" s="4">
        <v>5.1201999999999996</v>
      </c>
      <c r="Q37" s="16"/>
      <c r="R37" s="4">
        <v>52.465175891000001</v>
      </c>
      <c r="S37" s="4">
        <v>5.5075227007000001</v>
      </c>
      <c r="T37" s="4"/>
      <c r="U37" s="4"/>
      <c r="V37" s="4"/>
      <c r="W37" s="4"/>
      <c r="X37" s="10"/>
      <c r="Y37" s="4"/>
      <c r="Z37" s="4"/>
      <c r="AA37" s="4"/>
      <c r="AB37" s="4"/>
      <c r="AC37" s="4"/>
      <c r="AD37" s="4"/>
      <c r="AE37" s="10"/>
      <c r="AF37" s="4"/>
      <c r="AG37" s="4"/>
      <c r="AH37" s="4"/>
      <c r="AI37" s="4"/>
      <c r="AJ37" s="4"/>
      <c r="AK37" s="4"/>
    </row>
    <row r="38" spans="1:37" x14ac:dyDescent="0.4">
      <c r="A38" s="25"/>
      <c r="B38" s="9"/>
      <c r="C38" s="9" t="s">
        <v>26</v>
      </c>
      <c r="D38" s="9">
        <v>46.03</v>
      </c>
      <c r="E38" s="9">
        <v>4.9800000000000004</v>
      </c>
      <c r="F38" s="9">
        <v>45.72</v>
      </c>
      <c r="G38" s="9">
        <v>4.99</v>
      </c>
      <c r="H38" s="9">
        <v>46.36</v>
      </c>
      <c r="I38" s="9">
        <v>4.95</v>
      </c>
      <c r="J38" s="9"/>
      <c r="K38" s="4">
        <v>49.170999999999999</v>
      </c>
      <c r="L38" s="4">
        <v>5.1501999999999999</v>
      </c>
      <c r="M38" s="4">
        <v>48.828000000000003</v>
      </c>
      <c r="N38" s="4">
        <v>5.2022000000000004</v>
      </c>
      <c r="O38" s="4">
        <v>49.52</v>
      </c>
      <c r="P38" s="4">
        <v>5.0919999999999996</v>
      </c>
      <c r="Q38" s="16"/>
      <c r="R38" s="4">
        <v>56.08325044</v>
      </c>
      <c r="S38" s="4">
        <v>5.7608724562000004</v>
      </c>
      <c r="T38" s="4"/>
      <c r="U38" s="4"/>
      <c r="V38" s="4"/>
      <c r="W38" s="4"/>
      <c r="X38" s="10"/>
      <c r="Y38" s="4"/>
      <c r="Z38" s="4"/>
      <c r="AA38" s="4"/>
      <c r="AB38" s="4"/>
      <c r="AC38" s="4"/>
      <c r="AD38" s="4"/>
      <c r="AE38" s="10"/>
      <c r="AF38" s="4"/>
      <c r="AG38" s="4"/>
      <c r="AH38" s="4"/>
      <c r="AI38" s="4"/>
      <c r="AJ38" s="4"/>
      <c r="AK38" s="4"/>
    </row>
    <row r="39" spans="1:37" x14ac:dyDescent="0.4">
      <c r="A39" s="25"/>
      <c r="B39" s="9"/>
      <c r="C39" s="9" t="s">
        <v>25</v>
      </c>
      <c r="D39" s="9">
        <v>45.32</v>
      </c>
      <c r="E39" s="9">
        <v>7.88</v>
      </c>
      <c r="F39" s="9">
        <v>44.76</v>
      </c>
      <c r="G39" s="9">
        <v>7.98</v>
      </c>
      <c r="H39" s="9">
        <v>45.96</v>
      </c>
      <c r="I39" s="9">
        <v>7.98</v>
      </c>
      <c r="J39" s="9"/>
      <c r="K39" s="4">
        <v>45.993000000000002</v>
      </c>
      <c r="L39" s="4">
        <v>8.0411000000000001</v>
      </c>
      <c r="M39" s="4">
        <v>46.121000000000002</v>
      </c>
      <c r="N39" s="4">
        <v>7.9419000000000004</v>
      </c>
      <c r="O39" s="4">
        <v>45.843000000000004</v>
      </c>
      <c r="P39" s="4">
        <v>8.2415000000000003</v>
      </c>
      <c r="Q39" s="16"/>
      <c r="R39" s="4">
        <v>42.456560510000003</v>
      </c>
      <c r="S39" s="4">
        <v>6.4432888430000004</v>
      </c>
      <c r="T39" s="4"/>
      <c r="U39" s="4"/>
      <c r="V39" s="4"/>
      <c r="W39" s="4"/>
      <c r="X39" s="10"/>
      <c r="Y39" s="4"/>
      <c r="Z39" s="4"/>
      <c r="AA39" s="4"/>
      <c r="AB39" s="4"/>
      <c r="AC39" s="4"/>
      <c r="AD39" s="4"/>
      <c r="AE39" s="10"/>
      <c r="AF39" s="4"/>
      <c r="AG39" s="4"/>
      <c r="AH39" s="4"/>
      <c r="AI39" s="4"/>
      <c r="AJ39" s="4"/>
      <c r="AK39" s="4"/>
    </row>
    <row r="40" spans="1:37" x14ac:dyDescent="0.4">
      <c r="A40" s="25"/>
      <c r="B40" s="9"/>
      <c r="C40" s="9"/>
      <c r="D40" s="9"/>
      <c r="E40" s="9"/>
      <c r="F40" s="9"/>
      <c r="G40" s="9"/>
      <c r="H40" s="9"/>
      <c r="I40" s="9"/>
      <c r="J40" s="9"/>
      <c r="K40" s="3"/>
      <c r="L40" s="3"/>
      <c r="M40" s="3"/>
      <c r="N40" s="3"/>
      <c r="O40" s="3"/>
      <c r="P40" s="3"/>
      <c r="Q40" s="10"/>
      <c r="R40" s="5"/>
      <c r="S40" s="5"/>
      <c r="T40" s="5"/>
      <c r="U40" s="5"/>
      <c r="V40" s="5"/>
      <c r="W40" s="5"/>
      <c r="X40" s="10"/>
      <c r="Y40" s="4"/>
      <c r="Z40" s="4"/>
      <c r="AA40" s="4"/>
      <c r="AB40" s="4"/>
      <c r="AC40" s="4"/>
      <c r="AD40" s="4"/>
      <c r="AE40" s="10"/>
      <c r="AF40" s="4"/>
      <c r="AG40" s="4"/>
      <c r="AH40" s="4"/>
      <c r="AI40" s="4"/>
      <c r="AJ40" s="4"/>
      <c r="AK40" s="4"/>
    </row>
    <row r="41" spans="1:37" x14ac:dyDescent="0.4">
      <c r="A41" s="25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</row>
    <row r="42" spans="1:37" x14ac:dyDescent="0.4">
      <c r="A42" s="25" t="s">
        <v>28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26"/>
      <c r="AG42" s="26"/>
      <c r="AH42" s="10"/>
      <c r="AI42" s="10"/>
      <c r="AJ42" s="10"/>
      <c r="AK42" s="10"/>
    </row>
    <row r="43" spans="1:37" x14ac:dyDescent="0.4">
      <c r="A43" s="25" t="s">
        <v>29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26"/>
      <c r="AG43" s="26"/>
      <c r="AH43" s="10"/>
      <c r="AI43" s="10"/>
      <c r="AJ43" s="10"/>
      <c r="AK43" s="10"/>
    </row>
    <row r="44" spans="1:37" x14ac:dyDescent="0.4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</row>
    <row r="45" spans="1:37" x14ac:dyDescent="0.4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</row>
    <row r="46" spans="1:37" x14ac:dyDescent="0.4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</row>
  </sheetData>
  <mergeCells count="35">
    <mergeCell ref="D4:E4"/>
    <mergeCell ref="F4:G4"/>
    <mergeCell ref="H4:I4"/>
    <mergeCell ref="D3:I3"/>
    <mergeCell ref="K4:L4"/>
    <mergeCell ref="K3:P3"/>
    <mergeCell ref="M4:N4"/>
    <mergeCell ref="O4:P4"/>
    <mergeCell ref="K6:L6"/>
    <mergeCell ref="M6:N6"/>
    <mergeCell ref="O6:P6"/>
    <mergeCell ref="Y6:Z6"/>
    <mergeCell ref="AA6:AB6"/>
    <mergeCell ref="AC6:AD6"/>
    <mergeCell ref="R3:W3"/>
    <mergeCell ref="Y4:Z4"/>
    <mergeCell ref="AA4:AB4"/>
    <mergeCell ref="AC4:AD4"/>
    <mergeCell ref="Y3:AD3"/>
    <mergeCell ref="R4:S4"/>
    <mergeCell ref="T4:U4"/>
    <mergeCell ref="V4:W4"/>
    <mergeCell ref="R6:S6"/>
    <mergeCell ref="T6:U6"/>
    <mergeCell ref="V6:W6"/>
    <mergeCell ref="AF6:AG6"/>
    <mergeCell ref="AH6:AI6"/>
    <mergeCell ref="AJ6:AK6"/>
    <mergeCell ref="AF3:AK3"/>
    <mergeCell ref="AF4:AG4"/>
    <mergeCell ref="AH4:AI4"/>
    <mergeCell ref="AJ4:AK4"/>
    <mergeCell ref="AF5:AG5"/>
    <mergeCell ref="AH5:AI5"/>
    <mergeCell ref="AJ5:AK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Mccaffery, Jeanne</dc:creator>
  <cp:lastModifiedBy>Mccaffery, Jeanne</cp:lastModifiedBy>
  <dcterms:created xsi:type="dcterms:W3CDTF">2020-02-25T01:49:49Z</dcterms:created>
  <dcterms:modified xsi:type="dcterms:W3CDTF">2021-11-27T22:36:29Z</dcterms:modified>
</cp:coreProperties>
</file>